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/>
  <mc:AlternateContent xmlns:mc="http://schemas.openxmlformats.org/markup-compatibility/2006">
    <mc:Choice Requires="x15">
      <x15ac:absPath xmlns:x15ac="http://schemas.microsoft.com/office/spreadsheetml/2010/11/ac" url="/Users/stemes/Documents/"/>
    </mc:Choice>
  </mc:AlternateContent>
  <xr:revisionPtr revIDLastSave="0" documentId="13_ncr:1_{EE8E4DA2-968E-874C-B4D9-5C97CA7BBA0F}" xr6:coauthVersionLast="47" xr6:coauthVersionMax="47" xr10:uidLastSave="{00000000-0000-0000-0000-000000000000}"/>
  <bookViews>
    <workbookView xWindow="0" yWindow="500" windowWidth="28800" windowHeight="17500" xr2:uid="{00000000-000D-0000-FFFF-FFFF00000000}"/>
  </bookViews>
  <sheets>
    <sheet name="Schaden Projekt Agrarzone" sheetId="2" r:id="rId1"/>
    <sheet name="volume discount calculations" sheetId="4" state="hidden" r:id="rId2"/>
    <sheet name="Open Invoices_archive" sheetId="5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" i="2" l="1"/>
  <c r="D12" i="2"/>
  <c r="D18" i="2"/>
  <c r="D22" i="2" s="1"/>
  <c r="B12" i="2"/>
  <c r="D9" i="2"/>
  <c r="C12" i="2"/>
  <c r="D4" i="2"/>
  <c r="D11" i="2"/>
  <c r="B19" i="5"/>
  <c r="E19" i="5" s="1"/>
  <c r="B18" i="5"/>
  <c r="B23" i="5" s="1"/>
  <c r="J13" i="5"/>
  <c r="B20" i="5" s="1"/>
  <c r="G13" i="5"/>
  <c r="F13" i="5"/>
  <c r="C13" i="5"/>
  <c r="B21" i="5" s="1"/>
  <c r="B13" i="5"/>
  <c r="B61" i="4"/>
  <c r="E58" i="4"/>
  <c r="D58" i="4"/>
  <c r="C58" i="4"/>
  <c r="B58" i="4"/>
  <c r="F54" i="4"/>
  <c r="F53" i="4"/>
  <c r="F52" i="4"/>
  <c r="F51" i="4"/>
  <c r="G51" i="4" s="1"/>
  <c r="F50" i="4"/>
  <c r="F49" i="4"/>
  <c r="F48" i="4"/>
  <c r="F47" i="4"/>
  <c r="F46" i="4"/>
  <c r="F45" i="4"/>
  <c r="F44" i="4"/>
  <c r="F58" i="4" s="1"/>
  <c r="B30" i="4"/>
  <c r="E25" i="4"/>
  <c r="E37" i="4" s="1"/>
  <c r="B23" i="4"/>
  <c r="B35" i="4" s="1"/>
  <c r="E21" i="4"/>
  <c r="E33" i="4" s="1"/>
  <c r="B19" i="4"/>
  <c r="B31" i="4" s="1"/>
  <c r="B18" i="4"/>
  <c r="K12" i="4"/>
  <c r="J12" i="4"/>
  <c r="I12" i="4"/>
  <c r="L12" i="4" s="1"/>
  <c r="E12" i="4"/>
  <c r="E24" i="4" s="1"/>
  <c r="E36" i="4" s="1"/>
  <c r="D12" i="4"/>
  <c r="D61" i="4" s="1"/>
  <c r="C12" i="4"/>
  <c r="C23" i="4" s="1"/>
  <c r="C35" i="4" s="1"/>
  <c r="B12" i="4"/>
  <c r="B24" i="4" s="1"/>
  <c r="B36" i="4" s="1"/>
  <c r="N10" i="4"/>
  <c r="L10" i="4"/>
  <c r="F10" i="4"/>
  <c r="N9" i="4"/>
  <c r="L9" i="4"/>
  <c r="F9" i="4"/>
  <c r="N8" i="4"/>
  <c r="L8" i="4"/>
  <c r="F8" i="4"/>
  <c r="N7" i="4"/>
  <c r="L7" i="4"/>
  <c r="F7" i="4"/>
  <c r="N6" i="4"/>
  <c r="L6" i="4"/>
  <c r="F6" i="4"/>
  <c r="N5" i="4"/>
  <c r="L5" i="4"/>
  <c r="F5" i="4"/>
  <c r="N4" i="4"/>
  <c r="L4" i="4"/>
  <c r="F4" i="4"/>
  <c r="N3" i="4"/>
  <c r="L3" i="4"/>
  <c r="F3" i="4"/>
  <c r="D10" i="2"/>
  <c r="D8" i="2"/>
  <c r="D7" i="2"/>
  <c r="D6" i="2"/>
  <c r="D5" i="2"/>
  <c r="D24" i="2" l="1"/>
  <c r="F36" i="4"/>
  <c r="G47" i="4"/>
  <c r="G54" i="4"/>
  <c r="G50" i="4"/>
  <c r="G46" i="4"/>
  <c r="G53" i="4"/>
  <c r="G49" i="4"/>
  <c r="G45" i="4"/>
  <c r="G52" i="4"/>
  <c r="G48" i="4"/>
  <c r="G44" i="4"/>
  <c r="G6" i="4"/>
  <c r="E23" i="5"/>
  <c r="F12" i="4"/>
  <c r="D19" i="4"/>
  <c r="D31" i="4" s="1"/>
  <c r="B22" i="4"/>
  <c r="B34" i="4" s="1"/>
  <c r="F34" i="4" s="1"/>
  <c r="D23" i="4"/>
  <c r="D35" i="4" s="1"/>
  <c r="E61" i="4"/>
  <c r="E18" i="5"/>
  <c r="E21" i="5" s="1"/>
  <c r="G4" i="4"/>
  <c r="G8" i="4"/>
  <c r="C18" i="4"/>
  <c r="E19" i="4"/>
  <c r="E31" i="4" s="1"/>
  <c r="F31" i="4" s="1"/>
  <c r="C22" i="4"/>
  <c r="C34" i="4" s="1"/>
  <c r="E23" i="4"/>
  <c r="E35" i="4" s="1"/>
  <c r="F35" i="4" s="1"/>
  <c r="D18" i="4"/>
  <c r="B21" i="4"/>
  <c r="B33" i="4" s="1"/>
  <c r="F33" i="4" s="1"/>
  <c r="D22" i="4"/>
  <c r="D34" i="4" s="1"/>
  <c r="B25" i="4"/>
  <c r="B37" i="4" s="1"/>
  <c r="F37" i="4" s="1"/>
  <c r="E18" i="4"/>
  <c r="C21" i="4"/>
  <c r="C33" i="4" s="1"/>
  <c r="E22" i="4"/>
  <c r="E34" i="4" s="1"/>
  <c r="C25" i="4"/>
  <c r="C37" i="4" s="1"/>
  <c r="B20" i="4"/>
  <c r="B32" i="4" s="1"/>
  <c r="B39" i="4" s="1"/>
  <c r="D21" i="4"/>
  <c r="D33" i="4" s="1"/>
  <c r="D25" i="4"/>
  <c r="D37" i="4" s="1"/>
  <c r="C20" i="4"/>
  <c r="C32" i="4" s="1"/>
  <c r="C24" i="4"/>
  <c r="C36" i="4" s="1"/>
  <c r="D20" i="4"/>
  <c r="D32" i="4" s="1"/>
  <c r="D24" i="4"/>
  <c r="D36" i="4" s="1"/>
  <c r="C61" i="4"/>
  <c r="C19" i="4"/>
  <c r="C31" i="4" s="1"/>
  <c r="E20" i="4"/>
  <c r="E32" i="4" s="1"/>
  <c r="F15" i="4" l="1"/>
  <c r="F25" i="4"/>
  <c r="G25" i="4" s="1"/>
  <c r="F21" i="4"/>
  <c r="G21" i="4" s="1"/>
  <c r="N12" i="4"/>
  <c r="G9" i="4"/>
  <c r="G7" i="4"/>
  <c r="G5" i="4"/>
  <c r="G3" i="4"/>
  <c r="F61" i="4"/>
  <c r="N14" i="4" s="1"/>
  <c r="F23" i="4"/>
  <c r="G23" i="4" s="1"/>
  <c r="F19" i="4"/>
  <c r="G19" i="4" s="1"/>
  <c r="B27" i="4"/>
  <c r="D30" i="4"/>
  <c r="D39" i="4" s="1"/>
  <c r="D27" i="4"/>
  <c r="E27" i="4"/>
  <c r="E30" i="4"/>
  <c r="C30" i="4"/>
  <c r="C39" i="4" s="1"/>
  <c r="C27" i="4"/>
  <c r="F24" i="4"/>
  <c r="G24" i="4" s="1"/>
  <c r="F22" i="4"/>
  <c r="G22" i="4" s="1"/>
  <c r="F18" i="4"/>
  <c r="F20" i="4"/>
  <c r="G20" i="4" s="1"/>
  <c r="F32" i="4"/>
  <c r="G10" i="4"/>
  <c r="E39" i="4" l="1"/>
  <c r="F39" i="4" s="1"/>
  <c r="F30" i="4"/>
  <c r="G18" i="4"/>
  <c r="F27" i="4"/>
</calcChain>
</file>

<file path=xl/sharedStrings.xml><?xml version="1.0" encoding="utf-8"?>
<sst xmlns="http://schemas.openxmlformats.org/spreadsheetml/2006/main" count="130" uniqueCount="64">
  <si>
    <t>INVOICED</t>
  </si>
  <si>
    <t>Total</t>
  </si>
  <si>
    <t>% of the budget</t>
  </si>
  <si>
    <t>C-level</t>
  </si>
  <si>
    <t>Marketing</t>
  </si>
  <si>
    <t>SEO</t>
  </si>
  <si>
    <t>PM</t>
  </si>
  <si>
    <t>Design</t>
  </si>
  <si>
    <t>BI</t>
  </si>
  <si>
    <t>Frontend</t>
  </si>
  <si>
    <t>Backend</t>
  </si>
  <si>
    <t>TOTAL INVOICED</t>
  </si>
  <si>
    <t>- X charges (AWS, heroku)</t>
  </si>
  <si>
    <t>"+" Audit</t>
  </si>
  <si>
    <t>DISCOUNTS</t>
  </si>
  <si>
    <t>Volume Discount</t>
  </si>
  <si>
    <t>Discounted conctractual inflation increase</t>
  </si>
  <si>
    <t>TOTAL DISCOUNTS</t>
  </si>
  <si>
    <t>MDs worked</t>
  </si>
  <si>
    <t>Total Effective Rate</t>
  </si>
  <si>
    <t>05*2023</t>
  </si>
  <si>
    <t>06*2023</t>
  </si>
  <si>
    <t>07*2023</t>
  </si>
  <si>
    <t>Total until July</t>
  </si>
  <si>
    <t>Total until July 2023</t>
  </si>
  <si>
    <t>Contract termination</t>
  </si>
  <si>
    <t>TOTAL without discounts</t>
  </si>
  <si>
    <t>July</t>
  </si>
  <si>
    <t>Amount Due</t>
  </si>
  <si>
    <t>TOTAL</t>
  </si>
  <si>
    <t>Termination period August-October</t>
  </si>
  <si>
    <t>August development</t>
  </si>
  <si>
    <t>September development</t>
  </si>
  <si>
    <t>October development</t>
  </si>
  <si>
    <t>Summary</t>
  </si>
  <si>
    <t>June invoice</t>
  </si>
  <si>
    <t>Termination period</t>
  </si>
  <si>
    <t>TOTAL excl volume discount</t>
  </si>
  <si>
    <t>with discounts</t>
  </si>
  <si>
    <t>without discounts</t>
  </si>
  <si>
    <t>weights to assign volume discount</t>
  </si>
  <si>
    <t>TOTAL incl. volume discount</t>
  </si>
  <si>
    <t>Open Invoices</t>
  </si>
  <si>
    <t>June</t>
  </si>
  <si>
    <t>Discount</t>
  </si>
  <si>
    <t>Our proposal</t>
  </si>
  <si>
    <t>July est. invoice</t>
  </si>
  <si>
    <t>Discounts June-October</t>
  </si>
  <si>
    <t xml:space="preserve">We waive: </t>
  </si>
  <si>
    <t>2023 (01-06)</t>
  </si>
  <si>
    <t>Rückforderung Agrarzone SW Development</t>
  </si>
  <si>
    <t xml:space="preserve">August </t>
  </si>
  <si>
    <t>September</t>
  </si>
  <si>
    <t>October</t>
  </si>
  <si>
    <t>Total 2022+2023</t>
  </si>
  <si>
    <t>Gesamt Schaden Superdevs MVP</t>
  </si>
  <si>
    <t>Projekt Agrarzone Details Schaden</t>
  </si>
  <si>
    <t>1. Agrarzone INVOICED ACTUALS</t>
  </si>
  <si>
    <t>2. Agrarzone OPEN 2023</t>
  </si>
  <si>
    <t>C-level Consulting</t>
  </si>
  <si>
    <t>BI Tool Implementation</t>
  </si>
  <si>
    <t>SW Development Shopsystem Product Management</t>
  </si>
  <si>
    <t>SW Development Shopsystem Frontend</t>
  </si>
  <si>
    <t>SW Development Shopsystem Backend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</si>
</sst>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€&quot;_-;\-* #,##0.00\ &quot;€&quot;_-;_-* &quot;-&quot;??\ &quot;€&quot;_-;_-@_-"/>
    <numFmt numFmtId="165" formatCode="&quot;€&quot;#,##0"/>
    <numFmt numFmtId="166" formatCode="[$€]#,##0"/>
    <numFmt numFmtId="167" formatCode="0.0%"/>
    <numFmt numFmtId="168" formatCode="#,##0&quot;€&quot;"/>
    <numFmt numFmtId="170" formatCode="_-* #,##0\ &quot;€&quot;_-;\-* #,##0\ &quot;€&quot;_-;_-* &quot;-&quot;??\ &quot;€&quot;_-;_-@_-"/>
  </numFmts>
  <fonts count="7" x14ac:knownFonts="1">
    <font>
      <sz val="10"/>
      <color rgb="FF000000"/>
      <name val="Arial"/>
      <scheme val="minor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  <scheme val="minor"/>
    </font>
    <font>
      <b/>
      <sz val="14"/>
      <color rgb="FF00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E7F7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49">
    <xf numFmtId="0" fontId="0" fillId="0" borderId="0" xfId="0"/>
    <xf numFmtId="0" fontId="1" fillId="0" borderId="0" xfId="0" applyFont="1"/>
    <xf numFmtId="0" fontId="2" fillId="0" borderId="0" xfId="0" applyFont="1"/>
    <xf numFmtId="1" fontId="3" fillId="0" borderId="0" xfId="0" applyNumberFormat="1" applyFont="1"/>
    <xf numFmtId="165" fontId="4" fillId="0" borderId="0" xfId="0" applyNumberFormat="1" applyFont="1"/>
    <xf numFmtId="165" fontId="2" fillId="0" borderId="0" xfId="0" applyNumberFormat="1" applyFont="1"/>
    <xf numFmtId="0" fontId="4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165" fontId="4" fillId="0" borderId="0" xfId="0" applyNumberFormat="1" applyFont="1" applyAlignment="1">
      <alignment horizontal="right"/>
    </xf>
    <xf numFmtId="9" fontId="4" fillId="0" borderId="0" xfId="0" applyNumberFormat="1" applyFont="1" applyAlignment="1">
      <alignment horizontal="right"/>
    </xf>
    <xf numFmtId="166" fontId="4" fillId="0" borderId="0" xfId="0" applyNumberFormat="1" applyFont="1" applyAlignment="1">
      <alignment horizontal="right"/>
    </xf>
    <xf numFmtId="167" fontId="4" fillId="0" borderId="0" xfId="0" applyNumberFormat="1" applyFont="1" applyAlignment="1">
      <alignment horizontal="right"/>
    </xf>
    <xf numFmtId="1" fontId="4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/>
    </xf>
    <xf numFmtId="9" fontId="4" fillId="0" borderId="0" xfId="0" applyNumberFormat="1" applyFont="1"/>
    <xf numFmtId="165" fontId="3" fillId="2" borderId="0" xfId="0" applyNumberFormat="1" applyFont="1" applyFill="1"/>
    <xf numFmtId="165" fontId="3" fillId="0" borderId="0" xfId="0" applyNumberFormat="1" applyFont="1"/>
    <xf numFmtId="1" fontId="3" fillId="0" borderId="0" xfId="0" applyNumberFormat="1" applyFont="1" applyAlignment="1">
      <alignment wrapText="1"/>
    </xf>
    <xf numFmtId="168" fontId="4" fillId="0" borderId="0" xfId="0" applyNumberFormat="1" applyFont="1"/>
    <xf numFmtId="10" fontId="4" fillId="0" borderId="0" xfId="0" applyNumberFormat="1" applyFont="1"/>
    <xf numFmtId="1" fontId="4" fillId="0" borderId="0" xfId="0" applyNumberFormat="1" applyFont="1"/>
    <xf numFmtId="166" fontId="2" fillId="0" borderId="0" xfId="0" applyNumberFormat="1" applyFont="1"/>
    <xf numFmtId="166" fontId="1" fillId="0" borderId="0" xfId="0" applyNumberFormat="1" applyFont="1" applyAlignment="1">
      <alignment horizontal="center"/>
    </xf>
    <xf numFmtId="166" fontId="1" fillId="0" borderId="0" xfId="0" applyNumberFormat="1" applyFont="1"/>
    <xf numFmtId="10" fontId="4" fillId="0" borderId="0" xfId="0" applyNumberFormat="1" applyFont="1" applyAlignment="1">
      <alignment horizontal="right"/>
    </xf>
    <xf numFmtId="10" fontId="3" fillId="0" borderId="0" xfId="0" applyNumberFormat="1" applyFont="1" applyAlignment="1">
      <alignment horizontal="right"/>
    </xf>
    <xf numFmtId="0" fontId="3" fillId="0" borderId="0" xfId="0" applyFont="1" applyAlignment="1">
      <alignment horizontal="center"/>
    </xf>
    <xf numFmtId="0" fontId="0" fillId="0" borderId="0" xfId="0"/>
    <xf numFmtId="166" fontId="1" fillId="0" borderId="0" xfId="0" applyNumberFormat="1" applyFont="1" applyAlignment="1">
      <alignment horizontal="center"/>
    </xf>
    <xf numFmtId="170" fontId="4" fillId="0" borderId="0" xfId="1" applyNumberFormat="1" applyFont="1"/>
    <xf numFmtId="170" fontId="3" fillId="0" borderId="0" xfId="1" applyNumberFormat="1" applyFont="1"/>
    <xf numFmtId="1" fontId="3" fillId="3" borderId="0" xfId="0" applyNumberFormat="1" applyFont="1" applyFill="1"/>
    <xf numFmtId="1" fontId="3" fillId="3" borderId="1" xfId="0" applyNumberFormat="1" applyFont="1" applyFill="1" applyBorder="1"/>
    <xf numFmtId="0" fontId="3" fillId="3" borderId="0" xfId="0" applyFont="1" applyFill="1"/>
    <xf numFmtId="0" fontId="1" fillId="3" borderId="0" xfId="0" applyFont="1" applyFill="1"/>
    <xf numFmtId="0" fontId="1" fillId="3" borderId="1" xfId="0" applyFont="1" applyFill="1" applyBorder="1"/>
    <xf numFmtId="170" fontId="4" fillId="0" borderId="0" xfId="1" applyNumberFormat="1" applyFont="1" applyAlignment="1">
      <alignment horizontal="right"/>
    </xf>
    <xf numFmtId="170" fontId="4" fillId="3" borderId="0" xfId="1" applyNumberFormat="1" applyFont="1" applyFill="1" applyAlignment="1">
      <alignment horizontal="right"/>
    </xf>
    <xf numFmtId="170" fontId="4" fillId="0" borderId="1" xfId="1" applyNumberFormat="1" applyFont="1" applyBorder="1" applyAlignment="1">
      <alignment horizontal="right"/>
    </xf>
    <xf numFmtId="170" fontId="4" fillId="3" borderId="1" xfId="1" applyNumberFormat="1" applyFont="1" applyFill="1" applyBorder="1" applyAlignment="1">
      <alignment horizontal="right"/>
    </xf>
    <xf numFmtId="170" fontId="3" fillId="0" borderId="0" xfId="1" applyNumberFormat="1" applyFont="1" applyAlignment="1">
      <alignment horizontal="right"/>
    </xf>
    <xf numFmtId="170" fontId="3" fillId="3" borderId="0" xfId="1" applyNumberFormat="1" applyFont="1" applyFill="1"/>
    <xf numFmtId="170" fontId="2" fillId="3" borderId="0" xfId="1" applyNumberFormat="1" applyFont="1" applyFill="1"/>
    <xf numFmtId="170" fontId="2" fillId="3" borderId="1" xfId="1" applyNumberFormat="1" applyFont="1" applyFill="1" applyBorder="1"/>
    <xf numFmtId="170" fontId="1" fillId="3" borderId="0" xfId="1" applyNumberFormat="1" applyFont="1" applyFill="1"/>
    <xf numFmtId="170" fontId="3" fillId="3" borderId="0" xfId="1" applyNumberFormat="1" applyFont="1" applyFill="1" applyAlignment="1">
      <alignment horizontal="right"/>
    </xf>
    <xf numFmtId="0" fontId="6" fillId="0" borderId="0" xfId="0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E7F7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Y999"/>
  <sheetViews>
    <sheetView tabSelected="1" zoomScale="133" workbookViewId="0">
      <pane xSplit="1" topLeftCell="B1" activePane="topRight" state="frozen"/>
      <selection pane="topRight" activeCell="F13" sqref="F13"/>
    </sheetView>
  </sheetViews>
  <sheetFormatPr baseColWidth="10" defaultColWidth="12.6640625" defaultRowHeight="15.75" customHeight="1" x14ac:dyDescent="0.15"/>
  <cols>
    <col min="1" max="1" width="41.6640625" customWidth="1"/>
    <col min="2" max="2" width="9.1640625" customWidth="1"/>
    <col min="3" max="3" width="12" customWidth="1"/>
    <col min="4" max="4" width="15.6640625" customWidth="1"/>
  </cols>
  <sheetData>
    <row r="1" spans="1:25" ht="25" customHeight="1" x14ac:dyDescent="0.2">
      <c r="A1" s="48" t="s">
        <v>56</v>
      </c>
    </row>
    <row r="2" spans="1:25" ht="15.75" customHeight="1" x14ac:dyDescent="0.15">
      <c r="A2" s="7" t="s">
        <v>57</v>
      </c>
      <c r="B2" s="6"/>
      <c r="C2" s="6"/>
      <c r="D2" s="6"/>
      <c r="E2" s="6"/>
      <c r="F2" s="28"/>
      <c r="G2" s="29"/>
      <c r="H2" s="29"/>
      <c r="I2" s="29"/>
      <c r="J2" s="6"/>
      <c r="K2" s="28"/>
      <c r="L2" s="29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spans="1:25" ht="15.75" customHeight="1" x14ac:dyDescent="0.15">
      <c r="A3" s="6"/>
      <c r="B3" s="8">
        <v>2022</v>
      </c>
      <c r="C3" s="8" t="s">
        <v>49</v>
      </c>
      <c r="D3" s="8" t="s">
        <v>54</v>
      </c>
      <c r="E3" s="6"/>
      <c r="F3" s="8"/>
      <c r="G3" s="8"/>
      <c r="H3" s="7"/>
      <c r="I3" s="7"/>
      <c r="J3" s="6"/>
      <c r="K3" s="2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spans="1:25" ht="15.75" customHeight="1" x14ac:dyDescent="0.15">
      <c r="A4" s="3" t="s">
        <v>59</v>
      </c>
      <c r="B4" s="38">
        <v>106819</v>
      </c>
      <c r="C4" s="38">
        <v>20329</v>
      </c>
      <c r="D4" s="38">
        <f>B4+C4</f>
        <v>127148</v>
      </c>
      <c r="E4" s="6"/>
      <c r="F4" s="9"/>
      <c r="G4" s="9"/>
      <c r="H4" s="9"/>
      <c r="I4" s="9"/>
      <c r="J4" s="6"/>
      <c r="K4" s="4"/>
      <c r="L4" s="12"/>
      <c r="M4" s="13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</row>
    <row r="5" spans="1:25" ht="15.75" customHeight="1" x14ac:dyDescent="0.15">
      <c r="A5" s="3" t="s">
        <v>4</v>
      </c>
      <c r="B5" s="38">
        <v>34380</v>
      </c>
      <c r="C5" s="38">
        <v>30223</v>
      </c>
      <c r="D5" s="38">
        <f>B5+C5</f>
        <v>64603</v>
      </c>
      <c r="E5" s="6"/>
      <c r="F5" s="9"/>
      <c r="G5" s="9"/>
      <c r="H5" s="9"/>
      <c r="I5" s="9"/>
      <c r="J5" s="6"/>
      <c r="K5" s="4"/>
      <c r="L5" s="12"/>
      <c r="M5" s="13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ht="15.75" customHeight="1" x14ac:dyDescent="0.15">
      <c r="A6" s="3" t="s">
        <v>5</v>
      </c>
      <c r="B6" s="38">
        <v>31615</v>
      </c>
      <c r="C6" s="38">
        <v>10428</v>
      </c>
      <c r="D6" s="38">
        <f>B6+C6</f>
        <v>42043</v>
      </c>
      <c r="E6" s="6"/>
      <c r="F6" s="9"/>
      <c r="G6" s="9"/>
      <c r="H6" s="9"/>
      <c r="I6" s="9"/>
      <c r="J6" s="6"/>
      <c r="K6" s="4"/>
      <c r="L6" s="12"/>
      <c r="M6" s="13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ht="15.75" customHeight="1" x14ac:dyDescent="0.15">
      <c r="A7" s="3" t="s">
        <v>7</v>
      </c>
      <c r="B7" s="38">
        <v>36733</v>
      </c>
      <c r="C7" s="38">
        <v>1357</v>
      </c>
      <c r="D7" s="38">
        <f>B7+C7</f>
        <v>38090</v>
      </c>
      <c r="E7" s="6"/>
      <c r="F7" s="14"/>
      <c r="G7" s="9"/>
      <c r="H7" s="9"/>
      <c r="I7" s="14"/>
      <c r="J7" s="14"/>
      <c r="K7" s="14"/>
      <c r="L7" s="14"/>
      <c r="M7" s="14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ht="15.75" customHeight="1" x14ac:dyDescent="0.15">
      <c r="A8" s="3" t="s">
        <v>60</v>
      </c>
      <c r="B8" s="38">
        <v>38759</v>
      </c>
      <c r="C8" s="38">
        <v>21299</v>
      </c>
      <c r="D8" s="38">
        <f>B8+C8</f>
        <v>60058</v>
      </c>
      <c r="E8" s="6"/>
      <c r="F8" s="9"/>
      <c r="G8" s="9"/>
      <c r="H8" s="9"/>
      <c r="I8" s="14"/>
      <c r="J8" s="14"/>
      <c r="K8" s="14"/>
      <c r="L8" s="14"/>
      <c r="M8" s="14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ht="15.75" customHeight="1" x14ac:dyDescent="0.15">
      <c r="A9" s="33" t="s">
        <v>61</v>
      </c>
      <c r="B9" s="38">
        <v>20054</v>
      </c>
      <c r="C9" s="38">
        <v>27324</v>
      </c>
      <c r="D9" s="39">
        <f>B9+C9</f>
        <v>47378</v>
      </c>
      <c r="E9" s="6"/>
      <c r="F9" s="9"/>
      <c r="G9" s="9"/>
      <c r="H9" s="9"/>
      <c r="I9" s="14"/>
      <c r="J9" s="14"/>
      <c r="K9" s="14"/>
      <c r="L9" s="14"/>
      <c r="M9" s="14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ht="15.75" customHeight="1" x14ac:dyDescent="0.15">
      <c r="A10" s="33" t="s">
        <v>62</v>
      </c>
      <c r="B10" s="38">
        <v>175511</v>
      </c>
      <c r="C10" s="38">
        <v>76188</v>
      </c>
      <c r="D10" s="39">
        <f>B10+C10</f>
        <v>251699</v>
      </c>
      <c r="E10" s="6"/>
      <c r="F10" s="9"/>
      <c r="G10" s="9"/>
      <c r="H10" s="9"/>
      <c r="I10" s="14"/>
      <c r="J10" s="14"/>
      <c r="K10" s="14"/>
      <c r="L10" s="14"/>
      <c r="M10" s="14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5.75" customHeight="1" x14ac:dyDescent="0.15">
      <c r="A11" s="34" t="s">
        <v>63</v>
      </c>
      <c r="B11" s="40">
        <v>102835</v>
      </c>
      <c r="C11" s="40">
        <v>86872</v>
      </c>
      <c r="D11" s="41">
        <f>B11+C11</f>
        <v>189707</v>
      </c>
      <c r="E11" s="6"/>
      <c r="F11" s="9"/>
      <c r="G11" s="9"/>
      <c r="H11" s="9"/>
      <c r="I11" s="14"/>
      <c r="J11" s="14"/>
      <c r="K11" s="14"/>
      <c r="L11" s="14"/>
      <c r="M11" s="14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ht="15.75" customHeight="1" x14ac:dyDescent="0.15">
      <c r="A12" s="7" t="s">
        <v>11</v>
      </c>
      <c r="B12" s="42">
        <f>SUM(B4:B11)</f>
        <v>546706</v>
      </c>
      <c r="C12" s="42">
        <f>SUM(C4:C11)</f>
        <v>274020</v>
      </c>
      <c r="D12" s="32">
        <f>B12+C12</f>
        <v>820726</v>
      </c>
      <c r="E12" s="6"/>
      <c r="F12" s="8"/>
      <c r="G12" s="8"/>
      <c r="H12" s="8"/>
      <c r="I12" s="14"/>
      <c r="J12" s="14"/>
      <c r="K12" s="14"/>
      <c r="L12" s="14"/>
      <c r="M12" s="14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15.75" customHeight="1" x14ac:dyDescent="0.15">
      <c r="A13" s="7"/>
      <c r="B13" s="31"/>
      <c r="C13" s="31"/>
      <c r="D13" s="31"/>
      <c r="E13" s="6"/>
      <c r="F13" s="6"/>
      <c r="G13" s="6"/>
      <c r="H13" s="6"/>
      <c r="I13" s="14"/>
      <c r="J13" s="14"/>
      <c r="K13" s="14"/>
      <c r="L13" s="14"/>
      <c r="M13" s="14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ht="15.75" customHeight="1" x14ac:dyDescent="0.15">
      <c r="A14" s="35" t="s">
        <v>50</v>
      </c>
      <c r="B14" s="31"/>
      <c r="C14" s="31"/>
      <c r="D14" s="43">
        <f>D9+D10+D11</f>
        <v>488784</v>
      </c>
      <c r="E14" s="6"/>
      <c r="F14" s="6"/>
      <c r="G14" s="6"/>
      <c r="H14" s="6"/>
      <c r="I14" s="14"/>
      <c r="J14" s="14"/>
      <c r="K14" s="14"/>
      <c r="L14" s="14"/>
      <c r="M14" s="14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ht="15.75" customHeight="1" x14ac:dyDescent="0.15">
      <c r="A15" s="6"/>
      <c r="B15" s="42"/>
      <c r="C15" s="42"/>
      <c r="D15" s="42"/>
      <c r="E15" s="6"/>
      <c r="F15" s="6"/>
      <c r="G15" s="6"/>
      <c r="H15" s="6"/>
      <c r="I15" s="14"/>
      <c r="J15" s="14"/>
      <c r="K15" s="14"/>
      <c r="L15" s="14"/>
      <c r="M15" s="14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5.75" customHeight="1" x14ac:dyDescent="0.15">
      <c r="A16" s="3"/>
      <c r="B16" s="38"/>
      <c r="C16" s="38"/>
      <c r="D16" s="38"/>
      <c r="E16" s="6"/>
      <c r="F16" s="10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5.75" customHeight="1" x14ac:dyDescent="0.15">
      <c r="A17" s="3" t="s">
        <v>58</v>
      </c>
      <c r="B17" s="38"/>
      <c r="C17" s="38"/>
      <c r="D17" s="38"/>
      <c r="E17" s="6"/>
      <c r="F17" s="4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ht="15.75" customHeight="1" x14ac:dyDescent="0.15">
      <c r="A18" s="36" t="s">
        <v>27</v>
      </c>
      <c r="B18" s="38"/>
      <c r="C18" s="38"/>
      <c r="D18" s="44">
        <f>B7</f>
        <v>36733</v>
      </c>
      <c r="E18" s="6"/>
      <c r="F18" s="4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ht="15.75" customHeight="1" x14ac:dyDescent="0.15">
      <c r="A19" s="36" t="s">
        <v>51</v>
      </c>
      <c r="B19" s="38"/>
      <c r="C19" s="38"/>
      <c r="D19" s="44">
        <v>21200</v>
      </c>
      <c r="E19" s="6"/>
      <c r="F19" s="4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ht="15.75" customHeight="1" x14ac:dyDescent="0.15">
      <c r="A20" s="36" t="s">
        <v>52</v>
      </c>
      <c r="B20" s="38"/>
      <c r="C20" s="38"/>
      <c r="D20" s="44">
        <v>21200</v>
      </c>
      <c r="E20" s="6"/>
      <c r="F20" s="4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ht="15.75" customHeight="1" x14ac:dyDescent="0.15">
      <c r="A21" s="37" t="s">
        <v>53</v>
      </c>
      <c r="B21" s="40"/>
      <c r="C21" s="40"/>
      <c r="D21" s="45">
        <v>21200</v>
      </c>
      <c r="E21" s="6"/>
      <c r="F21" s="4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ht="15.75" customHeight="1" x14ac:dyDescent="0.15">
      <c r="A22" s="36" t="s">
        <v>1</v>
      </c>
      <c r="B22" s="38"/>
      <c r="C22" s="38"/>
      <c r="D22" s="46">
        <f>SUM(D18:D21)</f>
        <v>100333</v>
      </c>
      <c r="E22" s="6"/>
      <c r="F22" s="4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ht="15.75" customHeight="1" x14ac:dyDescent="0.15">
      <c r="A23" s="3"/>
      <c r="B23" s="38"/>
      <c r="C23" s="38"/>
      <c r="D23" s="38"/>
      <c r="E23" s="6"/>
      <c r="F23" s="4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ht="15.75" customHeight="1" x14ac:dyDescent="0.15">
      <c r="A24" s="35" t="s">
        <v>55</v>
      </c>
      <c r="B24" s="38"/>
      <c r="C24" s="38"/>
      <c r="D24" s="47">
        <f>D14+D22</f>
        <v>589117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ht="15.75" customHeight="1" x14ac:dyDescent="0.15">
      <c r="A25" s="19"/>
      <c r="B25" s="31"/>
      <c r="C25" s="38"/>
      <c r="D25" s="38"/>
      <c r="E25" s="11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ht="15.75" customHeight="1" x14ac:dyDescent="0.15">
      <c r="A26" s="7"/>
      <c r="B26" s="31"/>
      <c r="C26" s="38"/>
      <c r="D26" s="38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ht="15.75" customHeight="1" x14ac:dyDescent="0.15">
      <c r="A27" s="7"/>
      <c r="B27" s="31"/>
      <c r="C27" s="38"/>
      <c r="D27" s="38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ht="15.75" customHeight="1" x14ac:dyDescent="0.15">
      <c r="A28" s="7"/>
      <c r="B28" s="31"/>
      <c r="C28" s="38"/>
      <c r="D28" s="38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ht="15.75" customHeight="1" x14ac:dyDescent="0.15">
      <c r="A29" s="7"/>
      <c r="B29" s="15"/>
      <c r="C29" s="15"/>
      <c r="D29" s="15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ht="15.75" customHeight="1" x14ac:dyDescent="0.1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ht="15.75" customHeight="1" x14ac:dyDescent="0.1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ht="15.75" customHeight="1" x14ac:dyDescent="0.15">
      <c r="A32" s="6"/>
      <c r="B32" s="4"/>
      <c r="C32" s="4"/>
      <c r="D32" s="4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ht="15.75" customHeight="1" x14ac:dyDescent="0.1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ht="15.75" customHeight="1" x14ac:dyDescent="0.15">
      <c r="A34" s="6"/>
      <c r="B34" s="6"/>
      <c r="C34" s="6"/>
      <c r="D34" s="6"/>
      <c r="E34" s="6"/>
      <c r="F34" s="6"/>
      <c r="G34" s="6"/>
      <c r="H34" s="6"/>
      <c r="I34" s="6"/>
      <c r="J34" s="4"/>
      <c r="K34" s="4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ht="15.75" customHeight="1" x14ac:dyDescent="0.1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ht="15.75" customHeight="1" x14ac:dyDescent="0.1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spans="1:25" ht="15.75" customHeight="1" x14ac:dyDescent="0.1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spans="1:25" ht="15.75" customHeight="1" x14ac:dyDescent="0.1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 spans="1:25" ht="15.75" customHeight="1" x14ac:dyDescent="0.15">
      <c r="A39" s="6"/>
      <c r="B39" s="6"/>
      <c r="C39" s="6"/>
      <c r="D39" s="6"/>
      <c r="E39" s="6"/>
      <c r="F39" s="6"/>
      <c r="G39" s="6"/>
      <c r="H39" s="6"/>
      <c r="I39" s="4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spans="1:25" ht="15.75" customHeight="1" x14ac:dyDescent="0.1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</row>
    <row r="41" spans="1:25" ht="15.75" customHeight="1" x14ac:dyDescent="0.1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ht="15.75" customHeight="1" x14ac:dyDescent="0.1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15.75" customHeight="1" x14ac:dyDescent="0.1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ht="15.75" customHeight="1" x14ac:dyDescent="0.1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15.75" customHeight="1" x14ac:dyDescent="0.15">
      <c r="A45" s="3"/>
      <c r="B45" s="6"/>
      <c r="C45" s="20"/>
      <c r="D45" s="20"/>
      <c r="E45" s="4"/>
      <c r="F45" s="21"/>
      <c r="G45" s="4"/>
      <c r="H45" s="6"/>
      <c r="I45" s="6"/>
      <c r="J45" s="20"/>
      <c r="K45" s="6"/>
      <c r="L45" s="22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15.75" customHeight="1" x14ac:dyDescent="0.15">
      <c r="A46" s="3"/>
      <c r="B46" s="6"/>
      <c r="C46" s="20"/>
      <c r="D46" s="20"/>
      <c r="E46" s="4"/>
      <c r="F46" s="21"/>
      <c r="G46" s="4"/>
      <c r="H46" s="6"/>
      <c r="I46" s="6"/>
      <c r="J46" s="20"/>
      <c r="K46" s="6"/>
      <c r="L46" s="22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ht="15.75" customHeight="1" x14ac:dyDescent="0.15">
      <c r="A47" s="3"/>
      <c r="B47" s="6"/>
      <c r="C47" s="20"/>
      <c r="D47" s="20"/>
      <c r="E47" s="4"/>
      <c r="F47" s="21"/>
      <c r="G47" s="4"/>
      <c r="H47" s="6"/>
      <c r="I47" s="6"/>
      <c r="J47" s="20"/>
      <c r="K47" s="6"/>
      <c r="L47" s="22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ht="13" x14ac:dyDescent="0.15">
      <c r="A48" s="3"/>
      <c r="B48" s="6"/>
      <c r="C48" s="20"/>
      <c r="D48" s="20"/>
      <c r="E48" s="4"/>
      <c r="F48" s="21"/>
      <c r="G48" s="4"/>
      <c r="H48" s="6"/>
      <c r="I48" s="6"/>
      <c r="J48" s="20"/>
      <c r="K48" s="6"/>
      <c r="L48" s="22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3" x14ac:dyDescent="0.15">
      <c r="A49" s="3"/>
      <c r="B49" s="6"/>
      <c r="C49" s="20"/>
      <c r="D49" s="20"/>
      <c r="E49" s="4"/>
      <c r="F49" s="21"/>
      <c r="G49" s="4"/>
      <c r="H49" s="6"/>
      <c r="I49" s="22"/>
      <c r="J49" s="20"/>
      <c r="K49" s="6"/>
      <c r="L49" s="22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3" x14ac:dyDescent="0.15">
      <c r="A50" s="3"/>
      <c r="B50" s="6"/>
      <c r="C50" s="20"/>
      <c r="D50" s="20"/>
      <c r="E50" s="4"/>
      <c r="F50" s="21"/>
      <c r="G50" s="4"/>
      <c r="H50" s="6"/>
      <c r="I50" s="6"/>
      <c r="J50" s="20"/>
      <c r="K50" s="6"/>
      <c r="L50" s="22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3" x14ac:dyDescent="0.15">
      <c r="A51" s="3"/>
      <c r="B51" s="6"/>
      <c r="C51" s="20"/>
      <c r="D51" s="20"/>
      <c r="E51" s="4"/>
      <c r="F51" s="21"/>
      <c r="G51" s="4"/>
      <c r="H51" s="6"/>
      <c r="I51" s="6"/>
      <c r="J51" s="20"/>
      <c r="K51" s="6"/>
      <c r="L51" s="22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3" x14ac:dyDescent="0.15">
      <c r="A52" s="3"/>
      <c r="B52" s="6"/>
      <c r="C52" s="20"/>
      <c r="D52" s="20"/>
      <c r="E52" s="4"/>
      <c r="F52" s="21"/>
      <c r="G52" s="4"/>
      <c r="H52" s="6"/>
      <c r="I52" s="6"/>
      <c r="J52" s="20"/>
      <c r="K52" s="6"/>
      <c r="L52" s="22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3" x14ac:dyDescent="0.15">
      <c r="A53" s="6"/>
      <c r="B53" s="6"/>
      <c r="C53" s="6"/>
      <c r="D53" s="20"/>
      <c r="E53" s="4"/>
      <c r="F53" s="21"/>
      <c r="G53" s="4"/>
      <c r="H53" s="6"/>
      <c r="I53" s="6"/>
      <c r="J53" s="20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3" x14ac:dyDescent="0.1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3" x14ac:dyDescent="0.1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3" x14ac:dyDescent="0.1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3" x14ac:dyDescent="0.1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3" x14ac:dyDescent="0.1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3" x14ac:dyDescent="0.1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3" x14ac:dyDescent="0.1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3" x14ac:dyDescent="0.1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3" x14ac:dyDescent="0.15">
      <c r="A62" s="3"/>
      <c r="B62" s="20"/>
      <c r="C62" s="4"/>
      <c r="D62" s="20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3" x14ac:dyDescent="0.15">
      <c r="A63" s="3"/>
      <c r="B63" s="20"/>
      <c r="C63" s="4"/>
      <c r="D63" s="20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3" x14ac:dyDescent="0.15">
      <c r="A64" s="3"/>
      <c r="B64" s="20"/>
      <c r="C64" s="4"/>
      <c r="D64" s="20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3" x14ac:dyDescent="0.15">
      <c r="A65" s="3"/>
      <c r="B65" s="20"/>
      <c r="C65" s="4"/>
      <c r="D65" s="20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3" x14ac:dyDescent="0.15">
      <c r="A66" s="3"/>
      <c r="B66" s="20"/>
      <c r="C66" s="4"/>
      <c r="D66" s="20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3" x14ac:dyDescent="0.15">
      <c r="A67" s="3"/>
      <c r="B67" s="20"/>
      <c r="C67" s="4"/>
      <c r="D67" s="20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3" x14ac:dyDescent="0.15">
      <c r="A68" s="3"/>
      <c r="B68" s="20"/>
      <c r="C68" s="4"/>
      <c r="D68" s="20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3" x14ac:dyDescent="0.15">
      <c r="A69" s="3"/>
      <c r="B69" s="20"/>
      <c r="C69" s="4"/>
      <c r="D69" s="20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3" x14ac:dyDescent="0.15">
      <c r="A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3" x14ac:dyDescent="0.1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3" x14ac:dyDescent="0.1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3" x14ac:dyDescent="0.1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3" x14ac:dyDescent="0.1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3" x14ac:dyDescent="0.1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3" x14ac:dyDescent="0.1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3" x14ac:dyDescent="0.1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3" x14ac:dyDescent="0.1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  <row r="79" spans="1:25" ht="13" x14ac:dyDescent="0.1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</row>
    <row r="80" spans="1:25" ht="13" x14ac:dyDescent="0.1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</row>
    <row r="81" spans="1:25" ht="13" x14ac:dyDescent="0.1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</row>
    <row r="82" spans="1:25" ht="13" x14ac:dyDescent="0.1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</row>
    <row r="83" spans="1:25" ht="13" x14ac:dyDescent="0.1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</row>
    <row r="84" spans="1:25" ht="13" x14ac:dyDescent="0.1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</row>
    <row r="85" spans="1:25" ht="13" x14ac:dyDescent="0.1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</row>
    <row r="86" spans="1:25" ht="13" x14ac:dyDescent="0.1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</row>
    <row r="87" spans="1:25" ht="13" x14ac:dyDescent="0.1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</row>
    <row r="88" spans="1:25" ht="13" x14ac:dyDescent="0.1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</row>
    <row r="89" spans="1:25" ht="13" x14ac:dyDescent="0.1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</row>
    <row r="90" spans="1:25" ht="13" x14ac:dyDescent="0.1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</row>
    <row r="91" spans="1:25" ht="13" x14ac:dyDescent="0.1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</row>
    <row r="92" spans="1:25" ht="13" x14ac:dyDescent="0.1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</row>
    <row r="93" spans="1:25" ht="13" x14ac:dyDescent="0.1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</row>
    <row r="94" spans="1:25" ht="13" x14ac:dyDescent="0.1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</row>
    <row r="95" spans="1:25" ht="13" x14ac:dyDescent="0.1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</row>
    <row r="96" spans="1:25" ht="13" x14ac:dyDescent="0.1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</row>
    <row r="97" spans="1:25" ht="13" x14ac:dyDescent="0.1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</row>
    <row r="98" spans="1:25" ht="13" x14ac:dyDescent="0.1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</row>
    <row r="99" spans="1:25" ht="13" x14ac:dyDescent="0.1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</row>
    <row r="100" spans="1:25" ht="13" x14ac:dyDescent="0.1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</row>
    <row r="101" spans="1:25" ht="13" x14ac:dyDescent="0.1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</row>
    <row r="102" spans="1:25" ht="13" x14ac:dyDescent="0.1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</row>
    <row r="103" spans="1:25" ht="13" x14ac:dyDescent="0.1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</row>
    <row r="104" spans="1:25" ht="13" x14ac:dyDescent="0.1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</row>
    <row r="105" spans="1:25" ht="13" x14ac:dyDescent="0.1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</row>
    <row r="106" spans="1:25" ht="13" x14ac:dyDescent="0.1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</row>
    <row r="107" spans="1:25" ht="13" x14ac:dyDescent="0.1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</row>
    <row r="108" spans="1:25" ht="13" x14ac:dyDescent="0.1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</row>
    <row r="109" spans="1:25" ht="13" x14ac:dyDescent="0.1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</row>
    <row r="110" spans="1:25" ht="13" x14ac:dyDescent="0.1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</row>
    <row r="111" spans="1:25" ht="13" x14ac:dyDescent="0.1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</row>
    <row r="112" spans="1:25" ht="13" x14ac:dyDescent="0.1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</row>
    <row r="113" spans="1:25" ht="13" x14ac:dyDescent="0.1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</row>
    <row r="114" spans="1:25" ht="13" x14ac:dyDescent="0.1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</row>
    <row r="115" spans="1:25" ht="13" x14ac:dyDescent="0.1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</row>
    <row r="116" spans="1:25" ht="13" x14ac:dyDescent="0.1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</row>
    <row r="117" spans="1:25" ht="13" x14ac:dyDescent="0.1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</row>
    <row r="118" spans="1:25" ht="13" x14ac:dyDescent="0.1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</row>
    <row r="119" spans="1:25" ht="13" x14ac:dyDescent="0.1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</row>
    <row r="120" spans="1:25" ht="13" x14ac:dyDescent="0.1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</row>
    <row r="121" spans="1:25" ht="13" x14ac:dyDescent="0.1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</row>
    <row r="122" spans="1:25" ht="13" x14ac:dyDescent="0.1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</row>
    <row r="123" spans="1:25" ht="13" x14ac:dyDescent="0.1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</row>
    <row r="124" spans="1:25" ht="13" x14ac:dyDescent="0.1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</row>
    <row r="125" spans="1:25" ht="13" x14ac:dyDescent="0.1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</row>
    <row r="126" spans="1:25" ht="13" x14ac:dyDescent="0.1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</row>
    <row r="127" spans="1:25" ht="13" x14ac:dyDescent="0.1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</row>
    <row r="128" spans="1:25" ht="13" x14ac:dyDescent="0.1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</row>
    <row r="129" spans="1:25" ht="13" x14ac:dyDescent="0.1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</row>
    <row r="130" spans="1:25" ht="13" x14ac:dyDescent="0.1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</row>
    <row r="131" spans="1:25" ht="13" x14ac:dyDescent="0.1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</row>
    <row r="132" spans="1:25" ht="13" x14ac:dyDescent="0.1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</row>
    <row r="133" spans="1:25" ht="13" x14ac:dyDescent="0.1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</row>
    <row r="134" spans="1:25" ht="13" x14ac:dyDescent="0.1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</row>
    <row r="135" spans="1:25" ht="13" x14ac:dyDescent="0.1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</row>
    <row r="136" spans="1:25" ht="13" x14ac:dyDescent="0.1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</row>
    <row r="137" spans="1:25" ht="13" x14ac:dyDescent="0.1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</row>
    <row r="138" spans="1:25" ht="13" x14ac:dyDescent="0.1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</row>
    <row r="139" spans="1:25" ht="13" x14ac:dyDescent="0.1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</row>
    <row r="140" spans="1:25" ht="13" x14ac:dyDescent="0.1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</row>
    <row r="141" spans="1:25" ht="13" x14ac:dyDescent="0.1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</row>
    <row r="142" spans="1:25" ht="13" x14ac:dyDescent="0.1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</row>
    <row r="143" spans="1:25" ht="13" x14ac:dyDescent="0.1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</row>
    <row r="144" spans="1:25" ht="13" x14ac:dyDescent="0.1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</row>
    <row r="145" spans="1:25" ht="13" x14ac:dyDescent="0.1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</row>
    <row r="146" spans="1:25" ht="13" x14ac:dyDescent="0.1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</row>
    <row r="147" spans="1:25" ht="13" x14ac:dyDescent="0.1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</row>
    <row r="148" spans="1:25" ht="13" x14ac:dyDescent="0.1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</row>
    <row r="149" spans="1:25" ht="13" x14ac:dyDescent="0.1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</row>
    <row r="150" spans="1:25" ht="13" x14ac:dyDescent="0.1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</row>
    <row r="151" spans="1:25" ht="13" x14ac:dyDescent="0.1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</row>
    <row r="152" spans="1:25" ht="13" x14ac:dyDescent="0.1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</row>
    <row r="153" spans="1:25" ht="13" x14ac:dyDescent="0.1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</row>
    <row r="154" spans="1:25" ht="13" x14ac:dyDescent="0.1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</row>
    <row r="155" spans="1:25" ht="13" x14ac:dyDescent="0.1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</row>
    <row r="156" spans="1:25" ht="13" x14ac:dyDescent="0.1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</row>
    <row r="157" spans="1:25" ht="13" x14ac:dyDescent="0.1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</row>
    <row r="158" spans="1:25" ht="13" x14ac:dyDescent="0.1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</row>
    <row r="159" spans="1:25" ht="13" x14ac:dyDescent="0.1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</row>
    <row r="160" spans="1:25" ht="13" x14ac:dyDescent="0.1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</row>
    <row r="161" spans="1:25" ht="13" x14ac:dyDescent="0.1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</row>
    <row r="162" spans="1:25" ht="13" x14ac:dyDescent="0.1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</row>
    <row r="163" spans="1:25" ht="13" x14ac:dyDescent="0.1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</row>
    <row r="164" spans="1:25" ht="13" x14ac:dyDescent="0.1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</row>
    <row r="165" spans="1:25" ht="13" x14ac:dyDescent="0.1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</row>
    <row r="166" spans="1:25" ht="13" x14ac:dyDescent="0.1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</row>
    <row r="167" spans="1:25" ht="13" x14ac:dyDescent="0.1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</row>
    <row r="168" spans="1:25" ht="13" x14ac:dyDescent="0.1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</row>
    <row r="169" spans="1:25" ht="13" x14ac:dyDescent="0.1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</row>
    <row r="170" spans="1:25" ht="13" x14ac:dyDescent="0.1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</row>
    <row r="171" spans="1:25" ht="13" x14ac:dyDescent="0.1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</row>
    <row r="172" spans="1:25" ht="13" x14ac:dyDescent="0.1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</row>
    <row r="173" spans="1:25" ht="13" x14ac:dyDescent="0.1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</row>
    <row r="174" spans="1:25" ht="13" x14ac:dyDescent="0.1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</row>
    <row r="175" spans="1:25" ht="13" x14ac:dyDescent="0.1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</row>
    <row r="176" spans="1:25" ht="13" x14ac:dyDescent="0.1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</row>
    <row r="177" spans="1:25" ht="13" x14ac:dyDescent="0.1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</row>
    <row r="178" spans="1:25" ht="13" x14ac:dyDescent="0.1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</row>
    <row r="179" spans="1:25" ht="13" x14ac:dyDescent="0.1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</row>
    <row r="180" spans="1:25" ht="13" x14ac:dyDescent="0.1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</row>
    <row r="181" spans="1:25" ht="13" x14ac:dyDescent="0.1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</row>
    <row r="182" spans="1:25" ht="13" x14ac:dyDescent="0.1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</row>
    <row r="183" spans="1:25" ht="13" x14ac:dyDescent="0.1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</row>
    <row r="184" spans="1:25" ht="13" x14ac:dyDescent="0.1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</row>
    <row r="185" spans="1:25" ht="13" x14ac:dyDescent="0.1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</row>
    <row r="186" spans="1:25" ht="13" x14ac:dyDescent="0.1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</row>
    <row r="187" spans="1:25" ht="13" x14ac:dyDescent="0.1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</row>
    <row r="188" spans="1:25" ht="13" x14ac:dyDescent="0.1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</row>
    <row r="189" spans="1:25" ht="13" x14ac:dyDescent="0.1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</row>
    <row r="190" spans="1:25" ht="13" x14ac:dyDescent="0.1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</row>
    <row r="191" spans="1:25" ht="13" x14ac:dyDescent="0.1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</row>
    <row r="192" spans="1:25" ht="13" x14ac:dyDescent="0.1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</row>
    <row r="193" spans="1:25" ht="13" x14ac:dyDescent="0.1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</row>
    <row r="194" spans="1:25" ht="13" x14ac:dyDescent="0.1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</row>
    <row r="195" spans="1:25" ht="13" x14ac:dyDescent="0.1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</row>
    <row r="196" spans="1:25" ht="13" x14ac:dyDescent="0.1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</row>
    <row r="197" spans="1:25" ht="13" x14ac:dyDescent="0.1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</row>
    <row r="198" spans="1:25" ht="13" x14ac:dyDescent="0.1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</row>
    <row r="199" spans="1:25" ht="13" x14ac:dyDescent="0.1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</row>
    <row r="200" spans="1:25" ht="13" x14ac:dyDescent="0.1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</row>
    <row r="201" spans="1:25" ht="13" x14ac:dyDescent="0.1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</row>
    <row r="202" spans="1:25" ht="13" x14ac:dyDescent="0.1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</row>
    <row r="203" spans="1:25" ht="13" x14ac:dyDescent="0.1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</row>
    <row r="204" spans="1:25" ht="13" x14ac:dyDescent="0.1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</row>
    <row r="205" spans="1:25" ht="13" x14ac:dyDescent="0.1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</row>
    <row r="206" spans="1:25" ht="13" x14ac:dyDescent="0.1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</row>
    <row r="207" spans="1:25" ht="13" x14ac:dyDescent="0.1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</row>
    <row r="208" spans="1:25" ht="13" x14ac:dyDescent="0.1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</row>
    <row r="209" spans="1:25" ht="13" x14ac:dyDescent="0.1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</row>
    <row r="210" spans="1:25" ht="13" x14ac:dyDescent="0.1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</row>
    <row r="211" spans="1:25" ht="13" x14ac:dyDescent="0.1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</row>
    <row r="212" spans="1:25" ht="13" x14ac:dyDescent="0.1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</row>
    <row r="213" spans="1:25" ht="13" x14ac:dyDescent="0.1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</row>
    <row r="214" spans="1:25" ht="13" x14ac:dyDescent="0.1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</row>
    <row r="215" spans="1:25" ht="13" x14ac:dyDescent="0.1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</row>
    <row r="216" spans="1:25" ht="13" x14ac:dyDescent="0.1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</row>
    <row r="217" spans="1:25" ht="13" x14ac:dyDescent="0.1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</row>
    <row r="218" spans="1:25" ht="13" x14ac:dyDescent="0.1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</row>
    <row r="219" spans="1:25" ht="13" x14ac:dyDescent="0.1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</row>
    <row r="220" spans="1:25" ht="13" x14ac:dyDescent="0.1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</row>
    <row r="221" spans="1:25" ht="13" x14ac:dyDescent="0.1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</row>
    <row r="222" spans="1:25" ht="13" x14ac:dyDescent="0.1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</row>
    <row r="223" spans="1:25" ht="13" x14ac:dyDescent="0.1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</row>
    <row r="224" spans="1:25" ht="13" x14ac:dyDescent="0.1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</row>
    <row r="225" spans="1:25" ht="13" x14ac:dyDescent="0.1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</row>
    <row r="226" spans="1:25" ht="13" x14ac:dyDescent="0.1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</row>
    <row r="227" spans="1:25" ht="13" x14ac:dyDescent="0.1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</row>
    <row r="228" spans="1:25" ht="13" x14ac:dyDescent="0.1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</row>
    <row r="229" spans="1:25" ht="13" x14ac:dyDescent="0.1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</row>
    <row r="230" spans="1:25" ht="13" x14ac:dyDescent="0.1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</row>
    <row r="231" spans="1:25" ht="13" x14ac:dyDescent="0.1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</row>
    <row r="232" spans="1:25" ht="13" x14ac:dyDescent="0.1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</row>
    <row r="233" spans="1:25" ht="13" x14ac:dyDescent="0.1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</row>
    <row r="234" spans="1:25" ht="13" x14ac:dyDescent="0.1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</row>
    <row r="235" spans="1:25" ht="13" x14ac:dyDescent="0.1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</row>
    <row r="236" spans="1:25" ht="13" x14ac:dyDescent="0.1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</row>
    <row r="237" spans="1:25" ht="13" x14ac:dyDescent="0.1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</row>
    <row r="238" spans="1:25" ht="13" x14ac:dyDescent="0.1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</row>
    <row r="239" spans="1:25" ht="13" x14ac:dyDescent="0.1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</row>
    <row r="240" spans="1:25" ht="13" x14ac:dyDescent="0.1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</row>
    <row r="241" spans="1:25" ht="13" x14ac:dyDescent="0.1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</row>
    <row r="242" spans="1:25" ht="13" x14ac:dyDescent="0.1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</row>
    <row r="243" spans="1:25" ht="13" x14ac:dyDescent="0.1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</row>
    <row r="244" spans="1:25" ht="13" x14ac:dyDescent="0.1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</row>
    <row r="245" spans="1:25" ht="13" x14ac:dyDescent="0.1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</row>
    <row r="246" spans="1:25" ht="13" x14ac:dyDescent="0.1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</row>
    <row r="247" spans="1:25" ht="13" x14ac:dyDescent="0.1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</row>
    <row r="248" spans="1:25" ht="13" x14ac:dyDescent="0.1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</row>
    <row r="249" spans="1:25" ht="13" x14ac:dyDescent="0.1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</row>
    <row r="250" spans="1:25" ht="13" x14ac:dyDescent="0.1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</row>
    <row r="251" spans="1:25" ht="13" x14ac:dyDescent="0.1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</row>
    <row r="252" spans="1:25" ht="13" x14ac:dyDescent="0.1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</row>
    <row r="253" spans="1:25" ht="13" x14ac:dyDescent="0.1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</row>
    <row r="254" spans="1:25" ht="13" x14ac:dyDescent="0.1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</row>
    <row r="255" spans="1:25" ht="13" x14ac:dyDescent="0.1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</row>
    <row r="256" spans="1:25" ht="13" x14ac:dyDescent="0.1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</row>
    <row r="257" spans="1:25" ht="13" x14ac:dyDescent="0.1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</row>
    <row r="258" spans="1:25" ht="13" x14ac:dyDescent="0.1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</row>
    <row r="259" spans="1:25" ht="13" x14ac:dyDescent="0.1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</row>
    <row r="260" spans="1:25" ht="13" x14ac:dyDescent="0.1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</row>
    <row r="261" spans="1:25" ht="13" x14ac:dyDescent="0.1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</row>
    <row r="262" spans="1:25" ht="13" x14ac:dyDescent="0.1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</row>
    <row r="263" spans="1:25" ht="13" x14ac:dyDescent="0.1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</row>
    <row r="264" spans="1:25" ht="13" x14ac:dyDescent="0.1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</row>
    <row r="265" spans="1:25" ht="13" x14ac:dyDescent="0.1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</row>
    <row r="266" spans="1:25" ht="13" x14ac:dyDescent="0.1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</row>
    <row r="267" spans="1:25" ht="13" x14ac:dyDescent="0.1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</row>
    <row r="268" spans="1:25" ht="13" x14ac:dyDescent="0.1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</row>
    <row r="269" spans="1:25" ht="13" x14ac:dyDescent="0.1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</row>
    <row r="270" spans="1:25" ht="13" x14ac:dyDescent="0.1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</row>
    <row r="271" spans="1:25" ht="13" x14ac:dyDescent="0.1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</row>
    <row r="272" spans="1:25" ht="13" x14ac:dyDescent="0.1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</row>
    <row r="273" spans="1:25" ht="13" x14ac:dyDescent="0.1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</row>
    <row r="274" spans="1:25" ht="13" x14ac:dyDescent="0.1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</row>
    <row r="275" spans="1:25" ht="13" x14ac:dyDescent="0.1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</row>
    <row r="276" spans="1:25" ht="13" x14ac:dyDescent="0.1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</row>
    <row r="277" spans="1:25" ht="13" x14ac:dyDescent="0.1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</row>
    <row r="278" spans="1:25" ht="13" x14ac:dyDescent="0.1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</row>
    <row r="279" spans="1:25" ht="13" x14ac:dyDescent="0.1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</row>
    <row r="280" spans="1:25" ht="13" x14ac:dyDescent="0.1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</row>
    <row r="281" spans="1:25" ht="13" x14ac:dyDescent="0.1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</row>
    <row r="282" spans="1:25" ht="13" x14ac:dyDescent="0.1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</row>
    <row r="283" spans="1:25" ht="13" x14ac:dyDescent="0.1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</row>
    <row r="284" spans="1:25" ht="13" x14ac:dyDescent="0.1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</row>
    <row r="285" spans="1:25" ht="13" x14ac:dyDescent="0.1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</row>
    <row r="286" spans="1:25" ht="13" x14ac:dyDescent="0.1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</row>
    <row r="287" spans="1:25" ht="13" x14ac:dyDescent="0.1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</row>
    <row r="288" spans="1:25" ht="13" x14ac:dyDescent="0.1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</row>
    <row r="289" spans="1:25" ht="13" x14ac:dyDescent="0.1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</row>
    <row r="290" spans="1:25" ht="13" x14ac:dyDescent="0.1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</row>
    <row r="291" spans="1:25" ht="13" x14ac:dyDescent="0.1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</row>
    <row r="292" spans="1:25" ht="13" x14ac:dyDescent="0.1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</row>
    <row r="293" spans="1:25" ht="13" x14ac:dyDescent="0.1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</row>
    <row r="294" spans="1:25" ht="13" x14ac:dyDescent="0.1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</row>
    <row r="295" spans="1:25" ht="13" x14ac:dyDescent="0.1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</row>
    <row r="296" spans="1:25" ht="13" x14ac:dyDescent="0.1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</row>
    <row r="297" spans="1:25" ht="13" x14ac:dyDescent="0.1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</row>
    <row r="298" spans="1:25" ht="13" x14ac:dyDescent="0.1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</row>
    <row r="299" spans="1:25" ht="13" x14ac:dyDescent="0.1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</row>
    <row r="300" spans="1:25" ht="13" x14ac:dyDescent="0.1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</row>
    <row r="301" spans="1:25" ht="13" x14ac:dyDescent="0.1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</row>
    <row r="302" spans="1:25" ht="13" x14ac:dyDescent="0.1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</row>
    <row r="303" spans="1:25" ht="13" x14ac:dyDescent="0.1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</row>
    <row r="304" spans="1:25" ht="13" x14ac:dyDescent="0.1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</row>
    <row r="305" spans="1:25" ht="13" x14ac:dyDescent="0.1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</row>
    <row r="306" spans="1:25" ht="13" x14ac:dyDescent="0.1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</row>
    <row r="307" spans="1:25" ht="13" x14ac:dyDescent="0.1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</row>
    <row r="308" spans="1:25" ht="13" x14ac:dyDescent="0.1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</row>
    <row r="309" spans="1:25" ht="13" x14ac:dyDescent="0.1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</row>
    <row r="310" spans="1:25" ht="13" x14ac:dyDescent="0.1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</row>
    <row r="311" spans="1:25" ht="13" x14ac:dyDescent="0.1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</row>
    <row r="312" spans="1:25" ht="13" x14ac:dyDescent="0.1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</row>
    <row r="313" spans="1:25" ht="13" x14ac:dyDescent="0.1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</row>
    <row r="314" spans="1:25" ht="13" x14ac:dyDescent="0.1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</row>
    <row r="315" spans="1:25" ht="13" x14ac:dyDescent="0.1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</row>
    <row r="316" spans="1:25" ht="13" x14ac:dyDescent="0.1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</row>
    <row r="317" spans="1:25" ht="13" x14ac:dyDescent="0.1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</row>
    <row r="318" spans="1:25" ht="13" x14ac:dyDescent="0.1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</row>
    <row r="319" spans="1:25" ht="13" x14ac:dyDescent="0.1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</row>
    <row r="320" spans="1:25" ht="13" x14ac:dyDescent="0.1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</row>
    <row r="321" spans="1:25" ht="13" x14ac:dyDescent="0.1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</row>
    <row r="322" spans="1:25" ht="13" x14ac:dyDescent="0.1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</row>
    <row r="323" spans="1:25" ht="13" x14ac:dyDescent="0.1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</row>
    <row r="324" spans="1:25" ht="13" x14ac:dyDescent="0.1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</row>
    <row r="325" spans="1:25" ht="13" x14ac:dyDescent="0.1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</row>
    <row r="326" spans="1:25" ht="13" x14ac:dyDescent="0.1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</row>
    <row r="327" spans="1:25" ht="13" x14ac:dyDescent="0.1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</row>
    <row r="328" spans="1:25" ht="13" x14ac:dyDescent="0.1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</row>
    <row r="329" spans="1:25" ht="13" x14ac:dyDescent="0.1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</row>
    <row r="330" spans="1:25" ht="13" x14ac:dyDescent="0.1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</row>
    <row r="331" spans="1:25" ht="13" x14ac:dyDescent="0.1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</row>
    <row r="332" spans="1:25" ht="13" x14ac:dyDescent="0.1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</row>
    <row r="333" spans="1:25" ht="13" x14ac:dyDescent="0.1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</row>
    <row r="334" spans="1:25" ht="13" x14ac:dyDescent="0.1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</row>
    <row r="335" spans="1:25" ht="13" x14ac:dyDescent="0.1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</row>
    <row r="336" spans="1:25" ht="13" x14ac:dyDescent="0.1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</row>
    <row r="337" spans="1:25" ht="13" x14ac:dyDescent="0.1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</row>
    <row r="338" spans="1:25" ht="13" x14ac:dyDescent="0.1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</row>
    <row r="339" spans="1:25" ht="13" x14ac:dyDescent="0.1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</row>
    <row r="340" spans="1:25" ht="13" x14ac:dyDescent="0.1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</row>
    <row r="341" spans="1:25" ht="13" x14ac:dyDescent="0.1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</row>
    <row r="342" spans="1:25" ht="13" x14ac:dyDescent="0.1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</row>
    <row r="343" spans="1:25" ht="13" x14ac:dyDescent="0.1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</row>
    <row r="344" spans="1:25" ht="13" x14ac:dyDescent="0.1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</row>
    <row r="345" spans="1:25" ht="13" x14ac:dyDescent="0.1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</row>
    <row r="346" spans="1:25" ht="13" x14ac:dyDescent="0.1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</row>
    <row r="347" spans="1:25" ht="13" x14ac:dyDescent="0.1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</row>
    <row r="348" spans="1:25" ht="13" x14ac:dyDescent="0.1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</row>
    <row r="349" spans="1:25" ht="13" x14ac:dyDescent="0.1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</row>
    <row r="350" spans="1:25" ht="13" x14ac:dyDescent="0.1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</row>
    <row r="351" spans="1:25" ht="13" x14ac:dyDescent="0.1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</row>
    <row r="352" spans="1:25" ht="13" x14ac:dyDescent="0.1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</row>
    <row r="353" spans="1:25" ht="13" x14ac:dyDescent="0.1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</row>
    <row r="354" spans="1:25" ht="13" x14ac:dyDescent="0.1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</row>
    <row r="355" spans="1:25" ht="13" x14ac:dyDescent="0.1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</row>
    <row r="356" spans="1:25" ht="13" x14ac:dyDescent="0.1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</row>
    <row r="357" spans="1:25" ht="13" x14ac:dyDescent="0.1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</row>
    <row r="358" spans="1:25" ht="13" x14ac:dyDescent="0.1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</row>
    <row r="359" spans="1:25" ht="13" x14ac:dyDescent="0.1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</row>
    <row r="360" spans="1:25" ht="13" x14ac:dyDescent="0.1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</row>
    <row r="361" spans="1:25" ht="13" x14ac:dyDescent="0.1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</row>
    <row r="362" spans="1:25" ht="13" x14ac:dyDescent="0.1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</row>
    <row r="363" spans="1:25" ht="13" x14ac:dyDescent="0.1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</row>
    <row r="364" spans="1:25" ht="13" x14ac:dyDescent="0.1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</row>
    <row r="365" spans="1:25" ht="13" x14ac:dyDescent="0.1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</row>
    <row r="366" spans="1:25" ht="13" x14ac:dyDescent="0.1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</row>
    <row r="367" spans="1:25" ht="13" x14ac:dyDescent="0.1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</row>
    <row r="368" spans="1:25" ht="13" x14ac:dyDescent="0.1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</row>
    <row r="369" spans="1:25" ht="13" x14ac:dyDescent="0.1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</row>
    <row r="370" spans="1:25" ht="13" x14ac:dyDescent="0.1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</row>
    <row r="371" spans="1:25" ht="13" x14ac:dyDescent="0.1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</row>
    <row r="372" spans="1:25" ht="13" x14ac:dyDescent="0.1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</row>
    <row r="373" spans="1:25" ht="13" x14ac:dyDescent="0.1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</row>
    <row r="374" spans="1:25" ht="13" x14ac:dyDescent="0.1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</row>
    <row r="375" spans="1:25" ht="13" x14ac:dyDescent="0.1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</row>
    <row r="376" spans="1:25" ht="13" x14ac:dyDescent="0.1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</row>
    <row r="377" spans="1:25" ht="13" x14ac:dyDescent="0.1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</row>
    <row r="378" spans="1:25" ht="13" x14ac:dyDescent="0.1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</row>
    <row r="379" spans="1:25" ht="13" x14ac:dyDescent="0.1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</row>
    <row r="380" spans="1:25" ht="13" x14ac:dyDescent="0.1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</row>
    <row r="381" spans="1:25" ht="13" x14ac:dyDescent="0.1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</row>
    <row r="382" spans="1:25" ht="13" x14ac:dyDescent="0.1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</row>
    <row r="383" spans="1:25" ht="13" x14ac:dyDescent="0.1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</row>
    <row r="384" spans="1:25" ht="13" x14ac:dyDescent="0.1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</row>
    <row r="385" spans="1:25" ht="13" x14ac:dyDescent="0.1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</row>
    <row r="386" spans="1:25" ht="13" x14ac:dyDescent="0.1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</row>
    <row r="387" spans="1:25" ht="13" x14ac:dyDescent="0.1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</row>
    <row r="388" spans="1:25" ht="13" x14ac:dyDescent="0.1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</row>
    <row r="389" spans="1:25" ht="13" x14ac:dyDescent="0.1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</row>
    <row r="390" spans="1:25" ht="13" x14ac:dyDescent="0.1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</row>
    <row r="391" spans="1:25" ht="13" x14ac:dyDescent="0.1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</row>
    <row r="392" spans="1:25" ht="13" x14ac:dyDescent="0.1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</row>
    <row r="393" spans="1:25" ht="13" x14ac:dyDescent="0.1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</row>
    <row r="394" spans="1:25" ht="13" x14ac:dyDescent="0.1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</row>
    <row r="395" spans="1:25" ht="13" x14ac:dyDescent="0.1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</row>
    <row r="396" spans="1:25" ht="13" x14ac:dyDescent="0.1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</row>
    <row r="397" spans="1:25" ht="13" x14ac:dyDescent="0.1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</row>
    <row r="398" spans="1:25" ht="13" x14ac:dyDescent="0.1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</row>
    <row r="399" spans="1:25" ht="13" x14ac:dyDescent="0.1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</row>
    <row r="400" spans="1:25" ht="13" x14ac:dyDescent="0.1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</row>
    <row r="401" spans="1:25" ht="13" x14ac:dyDescent="0.1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</row>
    <row r="402" spans="1:25" ht="13" x14ac:dyDescent="0.1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</row>
    <row r="403" spans="1:25" ht="13" x14ac:dyDescent="0.1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</row>
    <row r="404" spans="1:25" ht="13" x14ac:dyDescent="0.1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</row>
    <row r="405" spans="1:25" ht="13" x14ac:dyDescent="0.1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</row>
    <row r="406" spans="1:25" ht="13" x14ac:dyDescent="0.1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</row>
    <row r="407" spans="1:25" ht="13" x14ac:dyDescent="0.1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</row>
    <row r="408" spans="1:25" ht="13" x14ac:dyDescent="0.1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</row>
    <row r="409" spans="1:25" ht="13" x14ac:dyDescent="0.1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</row>
    <row r="410" spans="1:25" ht="13" x14ac:dyDescent="0.1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</row>
    <row r="411" spans="1:25" ht="13" x14ac:dyDescent="0.1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</row>
    <row r="412" spans="1:25" ht="13" x14ac:dyDescent="0.1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</row>
    <row r="413" spans="1:25" ht="13" x14ac:dyDescent="0.1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</row>
    <row r="414" spans="1:25" ht="13" x14ac:dyDescent="0.1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</row>
    <row r="415" spans="1:25" ht="13" x14ac:dyDescent="0.1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</row>
    <row r="416" spans="1:25" ht="13" x14ac:dyDescent="0.1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</row>
    <row r="417" spans="1:25" ht="13" x14ac:dyDescent="0.1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</row>
    <row r="418" spans="1:25" ht="13" x14ac:dyDescent="0.1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</row>
    <row r="419" spans="1:25" ht="13" x14ac:dyDescent="0.1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</row>
    <row r="420" spans="1:25" ht="13" x14ac:dyDescent="0.1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</row>
    <row r="421" spans="1:25" ht="13" x14ac:dyDescent="0.1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</row>
    <row r="422" spans="1:25" ht="13" x14ac:dyDescent="0.1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</row>
    <row r="423" spans="1:25" ht="13" x14ac:dyDescent="0.1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</row>
    <row r="424" spans="1:25" ht="13" x14ac:dyDescent="0.1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</row>
    <row r="425" spans="1:25" ht="13" x14ac:dyDescent="0.1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</row>
    <row r="426" spans="1:25" ht="13" x14ac:dyDescent="0.1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</row>
    <row r="427" spans="1:25" ht="13" x14ac:dyDescent="0.1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</row>
    <row r="428" spans="1:25" ht="13" x14ac:dyDescent="0.1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</row>
    <row r="429" spans="1:25" ht="13" x14ac:dyDescent="0.1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</row>
    <row r="430" spans="1:25" ht="13" x14ac:dyDescent="0.1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</row>
    <row r="431" spans="1:25" ht="13" x14ac:dyDescent="0.1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</row>
    <row r="432" spans="1:25" ht="13" x14ac:dyDescent="0.1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</row>
    <row r="433" spans="1:25" ht="13" x14ac:dyDescent="0.1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</row>
    <row r="434" spans="1:25" ht="13" x14ac:dyDescent="0.1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</row>
    <row r="435" spans="1:25" ht="13" x14ac:dyDescent="0.1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</row>
    <row r="436" spans="1:25" ht="13" x14ac:dyDescent="0.1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</row>
    <row r="437" spans="1:25" ht="13" x14ac:dyDescent="0.1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</row>
    <row r="438" spans="1:25" ht="13" x14ac:dyDescent="0.1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</row>
    <row r="439" spans="1:25" ht="13" x14ac:dyDescent="0.1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</row>
    <row r="440" spans="1:25" ht="13" x14ac:dyDescent="0.1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</row>
    <row r="441" spans="1:25" ht="13" x14ac:dyDescent="0.1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</row>
    <row r="442" spans="1:25" ht="13" x14ac:dyDescent="0.1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</row>
    <row r="443" spans="1:25" ht="13" x14ac:dyDescent="0.1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</row>
    <row r="444" spans="1:25" ht="13" x14ac:dyDescent="0.1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</row>
    <row r="445" spans="1:25" ht="13" x14ac:dyDescent="0.1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</row>
    <row r="446" spans="1:25" ht="13" x14ac:dyDescent="0.1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</row>
    <row r="447" spans="1:25" ht="13" x14ac:dyDescent="0.1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</row>
    <row r="448" spans="1:25" ht="13" x14ac:dyDescent="0.1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</row>
    <row r="449" spans="1:25" ht="13" x14ac:dyDescent="0.1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</row>
    <row r="450" spans="1:25" ht="13" x14ac:dyDescent="0.1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</row>
    <row r="451" spans="1:25" ht="13" x14ac:dyDescent="0.1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</row>
    <row r="452" spans="1:25" ht="13" x14ac:dyDescent="0.1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</row>
    <row r="453" spans="1:25" ht="13" x14ac:dyDescent="0.1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</row>
    <row r="454" spans="1:25" ht="13" x14ac:dyDescent="0.1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</row>
    <row r="455" spans="1:25" ht="13" x14ac:dyDescent="0.1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</row>
    <row r="456" spans="1:25" ht="13" x14ac:dyDescent="0.1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</row>
    <row r="457" spans="1:25" ht="13" x14ac:dyDescent="0.1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</row>
    <row r="458" spans="1:25" ht="13" x14ac:dyDescent="0.1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</row>
    <row r="459" spans="1:25" ht="13" x14ac:dyDescent="0.1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</row>
    <row r="460" spans="1:25" ht="13" x14ac:dyDescent="0.1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</row>
    <row r="461" spans="1:25" ht="13" x14ac:dyDescent="0.1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</row>
    <row r="462" spans="1:25" ht="13" x14ac:dyDescent="0.1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</row>
    <row r="463" spans="1:25" ht="13" x14ac:dyDescent="0.1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</row>
    <row r="464" spans="1:25" ht="13" x14ac:dyDescent="0.1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</row>
    <row r="465" spans="1:25" ht="13" x14ac:dyDescent="0.1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</row>
    <row r="466" spans="1:25" ht="13" x14ac:dyDescent="0.1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</row>
    <row r="467" spans="1:25" ht="13" x14ac:dyDescent="0.1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</row>
    <row r="468" spans="1:25" ht="13" x14ac:dyDescent="0.1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</row>
    <row r="469" spans="1:25" ht="13" x14ac:dyDescent="0.1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</row>
    <row r="470" spans="1:25" ht="13" x14ac:dyDescent="0.1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</row>
    <row r="471" spans="1:25" ht="13" x14ac:dyDescent="0.1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</row>
    <row r="472" spans="1:25" ht="13" x14ac:dyDescent="0.1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</row>
    <row r="473" spans="1:25" ht="13" x14ac:dyDescent="0.1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</row>
    <row r="474" spans="1:25" ht="13" x14ac:dyDescent="0.1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</row>
    <row r="475" spans="1:25" ht="13" x14ac:dyDescent="0.1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</row>
    <row r="476" spans="1:25" ht="13" x14ac:dyDescent="0.1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</row>
    <row r="477" spans="1:25" ht="13" x14ac:dyDescent="0.1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</row>
    <row r="478" spans="1:25" ht="13" x14ac:dyDescent="0.1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</row>
    <row r="479" spans="1:25" ht="13" x14ac:dyDescent="0.1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</row>
    <row r="480" spans="1:25" ht="13" x14ac:dyDescent="0.1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</row>
    <row r="481" spans="1:25" ht="13" x14ac:dyDescent="0.1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</row>
    <row r="482" spans="1:25" ht="13" x14ac:dyDescent="0.1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</row>
    <row r="483" spans="1:25" ht="13" x14ac:dyDescent="0.1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</row>
    <row r="484" spans="1:25" ht="13" x14ac:dyDescent="0.1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</row>
    <row r="485" spans="1:25" ht="13" x14ac:dyDescent="0.1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</row>
    <row r="486" spans="1:25" ht="13" x14ac:dyDescent="0.1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</row>
    <row r="487" spans="1:25" ht="13" x14ac:dyDescent="0.1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</row>
    <row r="488" spans="1:25" ht="13" x14ac:dyDescent="0.1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</row>
    <row r="489" spans="1:25" ht="13" x14ac:dyDescent="0.1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</row>
    <row r="490" spans="1:25" ht="13" x14ac:dyDescent="0.1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</row>
    <row r="491" spans="1:25" ht="13" x14ac:dyDescent="0.1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</row>
    <row r="492" spans="1:25" ht="13" x14ac:dyDescent="0.1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</row>
    <row r="493" spans="1:25" ht="13" x14ac:dyDescent="0.1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</row>
    <row r="494" spans="1:25" ht="13" x14ac:dyDescent="0.1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</row>
    <row r="495" spans="1:25" ht="13" x14ac:dyDescent="0.1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</row>
    <row r="496" spans="1:25" ht="13" x14ac:dyDescent="0.1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</row>
    <row r="497" spans="1:25" ht="13" x14ac:dyDescent="0.1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</row>
    <row r="498" spans="1:25" ht="13" x14ac:dyDescent="0.1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</row>
    <row r="499" spans="1:25" ht="13" x14ac:dyDescent="0.1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</row>
    <row r="500" spans="1:25" ht="13" x14ac:dyDescent="0.1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</row>
    <row r="501" spans="1:25" ht="13" x14ac:dyDescent="0.1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</row>
    <row r="502" spans="1:25" ht="13" x14ac:dyDescent="0.1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</row>
    <row r="503" spans="1:25" ht="13" x14ac:dyDescent="0.1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</row>
    <row r="504" spans="1:25" ht="13" x14ac:dyDescent="0.1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</row>
    <row r="505" spans="1:25" ht="13" x14ac:dyDescent="0.1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</row>
    <row r="506" spans="1:25" ht="13" x14ac:dyDescent="0.1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</row>
    <row r="507" spans="1:25" ht="13" x14ac:dyDescent="0.1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</row>
    <row r="508" spans="1:25" ht="13" x14ac:dyDescent="0.1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</row>
    <row r="509" spans="1:25" ht="13" x14ac:dyDescent="0.1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</row>
    <row r="510" spans="1:25" ht="13" x14ac:dyDescent="0.1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</row>
    <row r="511" spans="1:25" ht="13" x14ac:dyDescent="0.1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</row>
    <row r="512" spans="1:25" ht="13" x14ac:dyDescent="0.1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</row>
    <row r="513" spans="1:25" ht="13" x14ac:dyDescent="0.1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</row>
    <row r="514" spans="1:25" ht="13" x14ac:dyDescent="0.1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</row>
    <row r="515" spans="1:25" ht="13" x14ac:dyDescent="0.1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</row>
    <row r="516" spans="1:25" ht="13" x14ac:dyDescent="0.1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</row>
    <row r="517" spans="1:25" ht="13" x14ac:dyDescent="0.1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</row>
    <row r="518" spans="1:25" ht="13" x14ac:dyDescent="0.1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</row>
    <row r="519" spans="1:25" ht="13" x14ac:dyDescent="0.1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</row>
    <row r="520" spans="1:25" ht="13" x14ac:dyDescent="0.1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</row>
    <row r="521" spans="1:25" ht="13" x14ac:dyDescent="0.1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</row>
    <row r="522" spans="1:25" ht="13" x14ac:dyDescent="0.1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</row>
    <row r="523" spans="1:25" ht="13" x14ac:dyDescent="0.1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</row>
    <row r="524" spans="1:25" ht="13" x14ac:dyDescent="0.1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</row>
    <row r="525" spans="1:25" ht="13" x14ac:dyDescent="0.1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</row>
    <row r="526" spans="1:25" ht="13" x14ac:dyDescent="0.1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</row>
    <row r="527" spans="1:25" ht="13" x14ac:dyDescent="0.1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</row>
    <row r="528" spans="1:25" ht="13" x14ac:dyDescent="0.1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</row>
    <row r="529" spans="1:25" ht="13" x14ac:dyDescent="0.1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</row>
    <row r="530" spans="1:25" ht="13" x14ac:dyDescent="0.1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</row>
    <row r="531" spans="1:25" ht="13" x14ac:dyDescent="0.1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</row>
    <row r="532" spans="1:25" ht="13" x14ac:dyDescent="0.1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</row>
    <row r="533" spans="1:25" ht="13" x14ac:dyDescent="0.1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</row>
    <row r="534" spans="1:25" ht="13" x14ac:dyDescent="0.1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</row>
    <row r="535" spans="1:25" ht="13" x14ac:dyDescent="0.1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</row>
    <row r="536" spans="1:25" ht="13" x14ac:dyDescent="0.1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</row>
    <row r="537" spans="1:25" ht="13" x14ac:dyDescent="0.1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</row>
    <row r="538" spans="1:25" ht="13" x14ac:dyDescent="0.1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</row>
    <row r="539" spans="1:25" ht="13" x14ac:dyDescent="0.1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</row>
    <row r="540" spans="1:25" ht="13" x14ac:dyDescent="0.1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</row>
    <row r="541" spans="1:25" ht="13" x14ac:dyDescent="0.1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</row>
    <row r="542" spans="1:25" ht="13" x14ac:dyDescent="0.1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</row>
    <row r="543" spans="1:25" ht="13" x14ac:dyDescent="0.1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</row>
    <row r="544" spans="1:25" ht="13" x14ac:dyDescent="0.1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</row>
    <row r="545" spans="1:25" ht="13" x14ac:dyDescent="0.1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</row>
    <row r="546" spans="1:25" ht="13" x14ac:dyDescent="0.1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</row>
    <row r="547" spans="1:25" ht="13" x14ac:dyDescent="0.1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</row>
    <row r="548" spans="1:25" ht="13" x14ac:dyDescent="0.1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</row>
    <row r="549" spans="1:25" ht="13" x14ac:dyDescent="0.1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</row>
    <row r="550" spans="1:25" ht="13" x14ac:dyDescent="0.1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</row>
    <row r="551" spans="1:25" ht="13" x14ac:dyDescent="0.1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</row>
    <row r="552" spans="1:25" ht="13" x14ac:dyDescent="0.1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</row>
    <row r="553" spans="1:25" ht="13" x14ac:dyDescent="0.1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</row>
    <row r="554" spans="1:25" ht="13" x14ac:dyDescent="0.1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</row>
    <row r="555" spans="1:25" ht="13" x14ac:dyDescent="0.1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</row>
    <row r="556" spans="1:25" ht="13" x14ac:dyDescent="0.1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</row>
    <row r="557" spans="1:25" ht="13" x14ac:dyDescent="0.1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</row>
    <row r="558" spans="1:25" ht="13" x14ac:dyDescent="0.1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</row>
    <row r="559" spans="1:25" ht="13" x14ac:dyDescent="0.1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</row>
    <row r="560" spans="1:25" ht="13" x14ac:dyDescent="0.1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</row>
    <row r="561" spans="1:25" ht="13" x14ac:dyDescent="0.1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</row>
    <row r="562" spans="1:25" ht="13" x14ac:dyDescent="0.1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</row>
    <row r="563" spans="1:25" ht="13" x14ac:dyDescent="0.1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</row>
    <row r="564" spans="1:25" ht="13" x14ac:dyDescent="0.1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</row>
    <row r="565" spans="1:25" ht="13" x14ac:dyDescent="0.1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</row>
    <row r="566" spans="1:25" ht="13" x14ac:dyDescent="0.1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</row>
    <row r="567" spans="1:25" ht="13" x14ac:dyDescent="0.1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</row>
    <row r="568" spans="1:25" ht="13" x14ac:dyDescent="0.1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</row>
    <row r="569" spans="1:25" ht="13" x14ac:dyDescent="0.1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</row>
    <row r="570" spans="1:25" ht="13" x14ac:dyDescent="0.1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</row>
    <row r="571" spans="1:25" ht="13" x14ac:dyDescent="0.1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</row>
    <row r="572" spans="1:25" ht="13" x14ac:dyDescent="0.1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</row>
    <row r="573" spans="1:25" ht="13" x14ac:dyDescent="0.1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</row>
    <row r="574" spans="1:25" ht="13" x14ac:dyDescent="0.1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</row>
    <row r="575" spans="1:25" ht="13" x14ac:dyDescent="0.1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</row>
    <row r="576" spans="1:25" ht="13" x14ac:dyDescent="0.1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</row>
    <row r="577" spans="1:25" ht="13" x14ac:dyDescent="0.1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</row>
    <row r="578" spans="1:25" ht="13" x14ac:dyDescent="0.1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</row>
    <row r="579" spans="1:25" ht="13" x14ac:dyDescent="0.1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</row>
    <row r="580" spans="1:25" ht="13" x14ac:dyDescent="0.1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</row>
    <row r="581" spans="1:25" ht="13" x14ac:dyDescent="0.1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</row>
    <row r="582" spans="1:25" ht="13" x14ac:dyDescent="0.1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</row>
    <row r="583" spans="1:25" ht="13" x14ac:dyDescent="0.1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</row>
    <row r="584" spans="1:25" ht="13" x14ac:dyDescent="0.1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</row>
    <row r="585" spans="1:25" ht="13" x14ac:dyDescent="0.1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</row>
    <row r="586" spans="1:25" ht="13" x14ac:dyDescent="0.1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</row>
    <row r="587" spans="1:25" ht="13" x14ac:dyDescent="0.1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</row>
    <row r="588" spans="1:25" ht="13" x14ac:dyDescent="0.1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</row>
    <row r="589" spans="1:25" ht="13" x14ac:dyDescent="0.1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</row>
    <row r="590" spans="1:25" ht="13" x14ac:dyDescent="0.1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</row>
    <row r="591" spans="1:25" ht="13" x14ac:dyDescent="0.1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</row>
    <row r="592" spans="1:25" ht="13" x14ac:dyDescent="0.1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</row>
    <row r="593" spans="1:25" ht="13" x14ac:dyDescent="0.1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</row>
    <row r="594" spans="1:25" ht="13" x14ac:dyDescent="0.1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</row>
    <row r="595" spans="1:25" ht="13" x14ac:dyDescent="0.1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</row>
    <row r="596" spans="1:25" ht="13" x14ac:dyDescent="0.1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</row>
    <row r="597" spans="1:25" ht="13" x14ac:dyDescent="0.1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</row>
    <row r="598" spans="1:25" ht="13" x14ac:dyDescent="0.1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</row>
    <row r="599" spans="1:25" ht="13" x14ac:dyDescent="0.1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</row>
    <row r="600" spans="1:25" ht="13" x14ac:dyDescent="0.1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</row>
    <row r="601" spans="1:25" ht="13" x14ac:dyDescent="0.1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</row>
    <row r="602" spans="1:25" ht="13" x14ac:dyDescent="0.1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</row>
    <row r="603" spans="1:25" ht="13" x14ac:dyDescent="0.1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</row>
    <row r="604" spans="1:25" ht="13" x14ac:dyDescent="0.1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</row>
    <row r="605" spans="1:25" ht="13" x14ac:dyDescent="0.1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</row>
    <row r="606" spans="1:25" ht="13" x14ac:dyDescent="0.1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</row>
    <row r="607" spans="1:25" ht="13" x14ac:dyDescent="0.1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</row>
    <row r="608" spans="1:25" ht="13" x14ac:dyDescent="0.1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</row>
    <row r="609" spans="1:25" ht="13" x14ac:dyDescent="0.1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</row>
    <row r="610" spans="1:25" ht="13" x14ac:dyDescent="0.1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</row>
    <row r="611" spans="1:25" ht="13" x14ac:dyDescent="0.1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</row>
    <row r="612" spans="1:25" ht="13" x14ac:dyDescent="0.1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</row>
    <row r="613" spans="1:25" ht="13" x14ac:dyDescent="0.1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</row>
    <row r="614" spans="1:25" ht="13" x14ac:dyDescent="0.1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</row>
    <row r="615" spans="1:25" ht="13" x14ac:dyDescent="0.1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</row>
    <row r="616" spans="1:25" ht="13" x14ac:dyDescent="0.1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</row>
    <row r="617" spans="1:25" ht="13" x14ac:dyDescent="0.1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</row>
    <row r="618" spans="1:25" ht="13" x14ac:dyDescent="0.1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</row>
    <row r="619" spans="1:25" ht="13" x14ac:dyDescent="0.1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</row>
    <row r="620" spans="1:25" ht="13" x14ac:dyDescent="0.1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</row>
    <row r="621" spans="1:25" ht="13" x14ac:dyDescent="0.1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</row>
    <row r="622" spans="1:25" ht="13" x14ac:dyDescent="0.1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</row>
    <row r="623" spans="1:25" ht="13" x14ac:dyDescent="0.1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</row>
    <row r="624" spans="1:25" ht="13" x14ac:dyDescent="0.1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</row>
    <row r="625" spans="1:25" ht="13" x14ac:dyDescent="0.1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</row>
    <row r="626" spans="1:25" ht="13" x14ac:dyDescent="0.1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</row>
    <row r="627" spans="1:25" ht="13" x14ac:dyDescent="0.1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</row>
    <row r="628" spans="1:25" ht="13" x14ac:dyDescent="0.1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</row>
    <row r="629" spans="1:25" ht="13" x14ac:dyDescent="0.1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</row>
    <row r="630" spans="1:25" ht="13" x14ac:dyDescent="0.1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</row>
    <row r="631" spans="1:25" ht="13" x14ac:dyDescent="0.1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</row>
    <row r="632" spans="1:25" ht="13" x14ac:dyDescent="0.1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</row>
    <row r="633" spans="1:25" ht="13" x14ac:dyDescent="0.1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</row>
    <row r="634" spans="1:25" ht="13" x14ac:dyDescent="0.1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</row>
    <row r="635" spans="1:25" ht="13" x14ac:dyDescent="0.1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</row>
    <row r="636" spans="1:25" ht="13" x14ac:dyDescent="0.1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</row>
    <row r="637" spans="1:25" ht="13" x14ac:dyDescent="0.1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</row>
    <row r="638" spans="1:25" ht="13" x14ac:dyDescent="0.1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</row>
    <row r="639" spans="1:25" ht="13" x14ac:dyDescent="0.1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</row>
    <row r="640" spans="1:25" ht="13" x14ac:dyDescent="0.1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</row>
    <row r="641" spans="1:25" ht="13" x14ac:dyDescent="0.1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</row>
    <row r="642" spans="1:25" ht="13" x14ac:dyDescent="0.1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</row>
    <row r="643" spans="1:25" ht="13" x14ac:dyDescent="0.1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</row>
    <row r="644" spans="1:25" ht="13" x14ac:dyDescent="0.1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</row>
    <row r="645" spans="1:25" ht="13" x14ac:dyDescent="0.1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</row>
    <row r="646" spans="1:25" ht="13" x14ac:dyDescent="0.1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</row>
    <row r="647" spans="1:25" ht="13" x14ac:dyDescent="0.1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</row>
    <row r="648" spans="1:25" ht="13" x14ac:dyDescent="0.1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</row>
    <row r="649" spans="1:25" ht="13" x14ac:dyDescent="0.1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</row>
    <row r="650" spans="1:25" ht="13" x14ac:dyDescent="0.1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</row>
    <row r="651" spans="1:25" ht="13" x14ac:dyDescent="0.1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</row>
    <row r="652" spans="1:25" ht="13" x14ac:dyDescent="0.1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</row>
    <row r="653" spans="1:25" ht="13" x14ac:dyDescent="0.1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</row>
    <row r="654" spans="1:25" ht="13" x14ac:dyDescent="0.1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</row>
    <row r="655" spans="1:25" ht="13" x14ac:dyDescent="0.1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</row>
    <row r="656" spans="1:25" ht="13" x14ac:dyDescent="0.1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</row>
    <row r="657" spans="1:25" ht="13" x14ac:dyDescent="0.1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</row>
    <row r="658" spans="1:25" ht="13" x14ac:dyDescent="0.1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</row>
    <row r="659" spans="1:25" ht="13" x14ac:dyDescent="0.1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</row>
    <row r="660" spans="1:25" ht="13" x14ac:dyDescent="0.1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</row>
    <row r="661" spans="1:25" ht="13" x14ac:dyDescent="0.1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</row>
    <row r="662" spans="1:25" ht="13" x14ac:dyDescent="0.1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</row>
    <row r="663" spans="1:25" ht="13" x14ac:dyDescent="0.1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</row>
    <row r="664" spans="1:25" ht="13" x14ac:dyDescent="0.1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</row>
    <row r="665" spans="1:25" ht="13" x14ac:dyDescent="0.1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</row>
    <row r="666" spans="1:25" ht="13" x14ac:dyDescent="0.1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</row>
    <row r="667" spans="1:25" ht="13" x14ac:dyDescent="0.1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</row>
    <row r="668" spans="1:25" ht="13" x14ac:dyDescent="0.1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</row>
    <row r="669" spans="1:25" ht="13" x14ac:dyDescent="0.1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</row>
    <row r="670" spans="1:25" ht="13" x14ac:dyDescent="0.1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</row>
    <row r="671" spans="1:25" ht="13" x14ac:dyDescent="0.1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</row>
    <row r="672" spans="1:25" ht="13" x14ac:dyDescent="0.1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</row>
    <row r="673" spans="1:25" ht="13" x14ac:dyDescent="0.1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</row>
    <row r="674" spans="1:25" ht="13" x14ac:dyDescent="0.1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</row>
    <row r="675" spans="1:25" ht="13" x14ac:dyDescent="0.1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</row>
    <row r="676" spans="1:25" ht="13" x14ac:dyDescent="0.1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</row>
    <row r="677" spans="1:25" ht="13" x14ac:dyDescent="0.1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</row>
    <row r="678" spans="1:25" ht="13" x14ac:dyDescent="0.1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</row>
    <row r="679" spans="1:25" ht="13" x14ac:dyDescent="0.1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</row>
    <row r="680" spans="1:25" ht="13" x14ac:dyDescent="0.1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</row>
    <row r="681" spans="1:25" ht="13" x14ac:dyDescent="0.1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</row>
    <row r="682" spans="1:25" ht="13" x14ac:dyDescent="0.1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</row>
    <row r="683" spans="1:25" ht="13" x14ac:dyDescent="0.1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</row>
    <row r="684" spans="1:25" ht="13" x14ac:dyDescent="0.1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</row>
    <row r="685" spans="1:25" ht="13" x14ac:dyDescent="0.1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</row>
    <row r="686" spans="1:25" ht="13" x14ac:dyDescent="0.1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</row>
    <row r="687" spans="1:25" ht="13" x14ac:dyDescent="0.1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</row>
    <row r="688" spans="1:25" ht="13" x14ac:dyDescent="0.1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</row>
    <row r="689" spans="1:25" ht="13" x14ac:dyDescent="0.1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</row>
    <row r="690" spans="1:25" ht="13" x14ac:dyDescent="0.1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</row>
    <row r="691" spans="1:25" ht="13" x14ac:dyDescent="0.1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</row>
    <row r="692" spans="1:25" ht="13" x14ac:dyDescent="0.1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</row>
    <row r="693" spans="1:25" ht="13" x14ac:dyDescent="0.1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</row>
    <row r="694" spans="1:25" ht="13" x14ac:dyDescent="0.1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</row>
    <row r="695" spans="1:25" ht="13" x14ac:dyDescent="0.1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</row>
    <row r="696" spans="1:25" ht="13" x14ac:dyDescent="0.1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</row>
    <row r="697" spans="1:25" ht="13" x14ac:dyDescent="0.1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</row>
    <row r="698" spans="1:25" ht="13" x14ac:dyDescent="0.1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</row>
    <row r="699" spans="1:25" ht="13" x14ac:dyDescent="0.1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</row>
    <row r="700" spans="1:25" ht="13" x14ac:dyDescent="0.1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</row>
    <row r="701" spans="1:25" ht="13" x14ac:dyDescent="0.1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</row>
    <row r="702" spans="1:25" ht="13" x14ac:dyDescent="0.1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</row>
    <row r="703" spans="1:25" ht="13" x14ac:dyDescent="0.1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</row>
    <row r="704" spans="1:25" ht="13" x14ac:dyDescent="0.1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</row>
    <row r="705" spans="1:25" ht="13" x14ac:dyDescent="0.1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</row>
    <row r="706" spans="1:25" ht="13" x14ac:dyDescent="0.1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</row>
    <row r="707" spans="1:25" ht="13" x14ac:dyDescent="0.1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</row>
    <row r="708" spans="1:25" ht="13" x14ac:dyDescent="0.1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</row>
    <row r="709" spans="1:25" ht="13" x14ac:dyDescent="0.1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</row>
    <row r="710" spans="1:25" ht="13" x14ac:dyDescent="0.1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</row>
    <row r="711" spans="1:25" ht="13" x14ac:dyDescent="0.1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</row>
    <row r="712" spans="1:25" ht="13" x14ac:dyDescent="0.1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</row>
    <row r="713" spans="1:25" ht="13" x14ac:dyDescent="0.1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</row>
    <row r="714" spans="1:25" ht="13" x14ac:dyDescent="0.1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</row>
    <row r="715" spans="1:25" ht="13" x14ac:dyDescent="0.1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</row>
    <row r="716" spans="1:25" ht="13" x14ac:dyDescent="0.1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</row>
    <row r="717" spans="1:25" ht="13" x14ac:dyDescent="0.1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</row>
    <row r="718" spans="1:25" ht="13" x14ac:dyDescent="0.1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</row>
    <row r="719" spans="1:25" ht="13" x14ac:dyDescent="0.1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</row>
    <row r="720" spans="1:25" ht="13" x14ac:dyDescent="0.1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</row>
    <row r="721" spans="1:25" ht="13" x14ac:dyDescent="0.1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</row>
    <row r="722" spans="1:25" ht="13" x14ac:dyDescent="0.1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</row>
    <row r="723" spans="1:25" ht="13" x14ac:dyDescent="0.1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</row>
    <row r="724" spans="1:25" ht="13" x14ac:dyDescent="0.1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</row>
    <row r="725" spans="1:25" ht="13" x14ac:dyDescent="0.1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</row>
    <row r="726" spans="1:25" ht="13" x14ac:dyDescent="0.1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</row>
    <row r="727" spans="1:25" ht="13" x14ac:dyDescent="0.1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</row>
    <row r="728" spans="1:25" ht="13" x14ac:dyDescent="0.1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</row>
    <row r="729" spans="1:25" ht="13" x14ac:dyDescent="0.1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</row>
    <row r="730" spans="1:25" ht="13" x14ac:dyDescent="0.1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</row>
    <row r="731" spans="1:25" ht="13" x14ac:dyDescent="0.1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</row>
    <row r="732" spans="1:25" ht="13" x14ac:dyDescent="0.1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</row>
    <row r="733" spans="1:25" ht="13" x14ac:dyDescent="0.1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</row>
    <row r="734" spans="1:25" ht="13" x14ac:dyDescent="0.1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</row>
    <row r="735" spans="1:25" ht="13" x14ac:dyDescent="0.1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</row>
    <row r="736" spans="1:25" ht="13" x14ac:dyDescent="0.1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</row>
    <row r="737" spans="1:25" ht="13" x14ac:dyDescent="0.1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</row>
    <row r="738" spans="1:25" ht="13" x14ac:dyDescent="0.1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</row>
    <row r="739" spans="1:25" ht="13" x14ac:dyDescent="0.1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</row>
    <row r="740" spans="1:25" ht="13" x14ac:dyDescent="0.1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</row>
    <row r="741" spans="1:25" ht="13" x14ac:dyDescent="0.1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</row>
    <row r="742" spans="1:25" ht="13" x14ac:dyDescent="0.1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</row>
    <row r="743" spans="1:25" ht="13" x14ac:dyDescent="0.1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</row>
    <row r="744" spans="1:25" ht="13" x14ac:dyDescent="0.1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</row>
    <row r="745" spans="1:25" ht="13" x14ac:dyDescent="0.1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</row>
    <row r="746" spans="1:25" ht="13" x14ac:dyDescent="0.1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</row>
    <row r="747" spans="1:25" ht="13" x14ac:dyDescent="0.1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</row>
    <row r="748" spans="1:25" ht="13" x14ac:dyDescent="0.1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</row>
    <row r="749" spans="1:25" ht="13" x14ac:dyDescent="0.1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</row>
    <row r="750" spans="1:25" ht="13" x14ac:dyDescent="0.1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</row>
    <row r="751" spans="1:25" ht="13" x14ac:dyDescent="0.1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</row>
    <row r="752" spans="1:25" ht="13" x14ac:dyDescent="0.1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</row>
    <row r="753" spans="1:25" ht="13" x14ac:dyDescent="0.1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</row>
    <row r="754" spans="1:25" ht="13" x14ac:dyDescent="0.1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</row>
    <row r="755" spans="1:25" ht="13" x14ac:dyDescent="0.1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</row>
    <row r="756" spans="1:25" ht="13" x14ac:dyDescent="0.1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</row>
    <row r="757" spans="1:25" ht="13" x14ac:dyDescent="0.1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</row>
    <row r="758" spans="1:25" ht="13" x14ac:dyDescent="0.1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</row>
    <row r="759" spans="1:25" ht="13" x14ac:dyDescent="0.1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</row>
    <row r="760" spans="1:25" ht="13" x14ac:dyDescent="0.1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</row>
    <row r="761" spans="1:25" ht="13" x14ac:dyDescent="0.1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</row>
    <row r="762" spans="1:25" ht="13" x14ac:dyDescent="0.1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</row>
    <row r="763" spans="1:25" ht="13" x14ac:dyDescent="0.1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</row>
    <row r="764" spans="1:25" ht="13" x14ac:dyDescent="0.1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</row>
    <row r="765" spans="1:25" ht="13" x14ac:dyDescent="0.1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</row>
    <row r="766" spans="1:25" ht="13" x14ac:dyDescent="0.1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</row>
    <row r="767" spans="1:25" ht="13" x14ac:dyDescent="0.1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</row>
    <row r="768" spans="1:25" ht="13" x14ac:dyDescent="0.1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</row>
    <row r="769" spans="1:25" ht="13" x14ac:dyDescent="0.1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</row>
    <row r="770" spans="1:25" ht="13" x14ac:dyDescent="0.1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</row>
    <row r="771" spans="1:25" ht="13" x14ac:dyDescent="0.1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</row>
    <row r="772" spans="1:25" ht="13" x14ac:dyDescent="0.1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</row>
    <row r="773" spans="1:25" ht="13" x14ac:dyDescent="0.1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</row>
    <row r="774" spans="1:25" ht="13" x14ac:dyDescent="0.1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</row>
    <row r="775" spans="1:25" ht="13" x14ac:dyDescent="0.1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</row>
    <row r="776" spans="1:25" ht="13" x14ac:dyDescent="0.1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</row>
    <row r="777" spans="1:25" ht="13" x14ac:dyDescent="0.1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</row>
    <row r="778" spans="1:25" ht="13" x14ac:dyDescent="0.1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</row>
    <row r="779" spans="1:25" ht="13" x14ac:dyDescent="0.1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</row>
    <row r="780" spans="1:25" ht="13" x14ac:dyDescent="0.1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</row>
    <row r="781" spans="1:25" ht="13" x14ac:dyDescent="0.1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</row>
    <row r="782" spans="1:25" ht="13" x14ac:dyDescent="0.1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</row>
    <row r="783" spans="1:25" ht="13" x14ac:dyDescent="0.1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</row>
    <row r="784" spans="1:25" ht="13" x14ac:dyDescent="0.1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</row>
    <row r="785" spans="1:25" ht="13" x14ac:dyDescent="0.1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</row>
    <row r="786" spans="1:25" ht="13" x14ac:dyDescent="0.1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</row>
    <row r="787" spans="1:25" ht="13" x14ac:dyDescent="0.1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</row>
    <row r="788" spans="1:25" ht="13" x14ac:dyDescent="0.1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</row>
    <row r="789" spans="1:25" ht="13" x14ac:dyDescent="0.1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</row>
    <row r="790" spans="1:25" ht="13" x14ac:dyDescent="0.1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</row>
    <row r="791" spans="1:25" ht="13" x14ac:dyDescent="0.1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</row>
    <row r="792" spans="1:25" ht="13" x14ac:dyDescent="0.1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</row>
    <row r="793" spans="1:25" ht="13" x14ac:dyDescent="0.1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</row>
    <row r="794" spans="1:25" ht="13" x14ac:dyDescent="0.1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</row>
    <row r="795" spans="1:25" ht="13" x14ac:dyDescent="0.1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</row>
    <row r="796" spans="1:25" ht="13" x14ac:dyDescent="0.1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</row>
    <row r="797" spans="1:25" ht="13" x14ac:dyDescent="0.1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</row>
    <row r="798" spans="1:25" ht="13" x14ac:dyDescent="0.1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</row>
    <row r="799" spans="1:25" ht="13" x14ac:dyDescent="0.1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</row>
    <row r="800" spans="1:25" ht="13" x14ac:dyDescent="0.1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</row>
    <row r="801" spans="1:25" ht="13" x14ac:dyDescent="0.1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</row>
    <row r="802" spans="1:25" ht="13" x14ac:dyDescent="0.1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</row>
    <row r="803" spans="1:25" ht="13" x14ac:dyDescent="0.1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</row>
    <row r="804" spans="1:25" ht="13" x14ac:dyDescent="0.1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</row>
    <row r="805" spans="1:25" ht="13" x14ac:dyDescent="0.1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</row>
    <row r="806" spans="1:25" ht="13" x14ac:dyDescent="0.1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</row>
    <row r="807" spans="1:25" ht="13" x14ac:dyDescent="0.1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</row>
    <row r="808" spans="1:25" ht="13" x14ac:dyDescent="0.1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</row>
    <row r="809" spans="1:25" ht="13" x14ac:dyDescent="0.1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</row>
    <row r="810" spans="1:25" ht="13" x14ac:dyDescent="0.1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</row>
    <row r="811" spans="1:25" ht="13" x14ac:dyDescent="0.1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</row>
    <row r="812" spans="1:25" ht="13" x14ac:dyDescent="0.1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</row>
    <row r="813" spans="1:25" ht="13" x14ac:dyDescent="0.1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</row>
    <row r="814" spans="1:25" ht="13" x14ac:dyDescent="0.1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</row>
    <row r="815" spans="1:25" ht="13" x14ac:dyDescent="0.1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</row>
    <row r="816" spans="1:25" ht="13" x14ac:dyDescent="0.1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</row>
    <row r="817" spans="1:25" ht="13" x14ac:dyDescent="0.1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</row>
    <row r="818" spans="1:25" ht="13" x14ac:dyDescent="0.1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</row>
    <row r="819" spans="1:25" ht="13" x14ac:dyDescent="0.1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</row>
    <row r="820" spans="1:25" ht="13" x14ac:dyDescent="0.1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</row>
    <row r="821" spans="1:25" ht="13" x14ac:dyDescent="0.1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</row>
    <row r="822" spans="1:25" ht="13" x14ac:dyDescent="0.1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</row>
    <row r="823" spans="1:25" ht="13" x14ac:dyDescent="0.1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</row>
    <row r="824" spans="1:25" ht="13" x14ac:dyDescent="0.1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</row>
    <row r="825" spans="1:25" ht="13" x14ac:dyDescent="0.1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</row>
    <row r="826" spans="1:25" ht="13" x14ac:dyDescent="0.1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</row>
    <row r="827" spans="1:25" ht="13" x14ac:dyDescent="0.1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</row>
    <row r="828" spans="1:25" ht="13" x14ac:dyDescent="0.1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</row>
    <row r="829" spans="1:25" ht="13" x14ac:dyDescent="0.1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</row>
    <row r="830" spans="1:25" ht="13" x14ac:dyDescent="0.1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</row>
    <row r="831" spans="1:25" ht="13" x14ac:dyDescent="0.1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</row>
    <row r="832" spans="1:25" ht="13" x14ac:dyDescent="0.1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</row>
    <row r="833" spans="1:25" ht="13" x14ac:dyDescent="0.1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</row>
    <row r="834" spans="1:25" ht="13" x14ac:dyDescent="0.1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</row>
    <row r="835" spans="1:25" ht="13" x14ac:dyDescent="0.1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</row>
    <row r="836" spans="1:25" ht="13" x14ac:dyDescent="0.1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</row>
    <row r="837" spans="1:25" ht="13" x14ac:dyDescent="0.1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</row>
    <row r="838" spans="1:25" ht="13" x14ac:dyDescent="0.1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</row>
    <row r="839" spans="1:25" ht="13" x14ac:dyDescent="0.1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</row>
    <row r="840" spans="1:25" ht="13" x14ac:dyDescent="0.1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</row>
    <row r="841" spans="1:25" ht="13" x14ac:dyDescent="0.1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</row>
    <row r="842" spans="1:25" ht="13" x14ac:dyDescent="0.1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</row>
    <row r="843" spans="1:25" ht="13" x14ac:dyDescent="0.1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</row>
    <row r="844" spans="1:25" ht="13" x14ac:dyDescent="0.1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</row>
    <row r="845" spans="1:25" ht="13" x14ac:dyDescent="0.1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</row>
    <row r="846" spans="1:25" ht="13" x14ac:dyDescent="0.1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</row>
    <row r="847" spans="1:25" ht="13" x14ac:dyDescent="0.1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</row>
    <row r="848" spans="1:25" ht="13" x14ac:dyDescent="0.1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</row>
    <row r="849" spans="1:25" ht="13" x14ac:dyDescent="0.1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</row>
    <row r="850" spans="1:25" ht="13" x14ac:dyDescent="0.1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</row>
    <row r="851" spans="1:25" ht="13" x14ac:dyDescent="0.1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</row>
    <row r="852" spans="1:25" ht="13" x14ac:dyDescent="0.1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</row>
    <row r="853" spans="1:25" ht="13" x14ac:dyDescent="0.1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</row>
    <row r="854" spans="1:25" ht="13" x14ac:dyDescent="0.1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</row>
    <row r="855" spans="1:25" ht="13" x14ac:dyDescent="0.1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</row>
    <row r="856" spans="1:25" ht="13" x14ac:dyDescent="0.1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</row>
    <row r="857" spans="1:25" ht="13" x14ac:dyDescent="0.1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</row>
    <row r="858" spans="1:25" ht="13" x14ac:dyDescent="0.1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</row>
    <row r="859" spans="1:25" ht="13" x14ac:dyDescent="0.1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</row>
    <row r="860" spans="1:25" ht="13" x14ac:dyDescent="0.1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</row>
    <row r="861" spans="1:25" ht="13" x14ac:dyDescent="0.1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</row>
    <row r="862" spans="1:25" ht="13" x14ac:dyDescent="0.1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</row>
    <row r="863" spans="1:25" ht="13" x14ac:dyDescent="0.1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</row>
    <row r="864" spans="1:25" ht="13" x14ac:dyDescent="0.1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</row>
    <row r="865" spans="1:25" ht="13" x14ac:dyDescent="0.1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</row>
    <row r="866" spans="1:25" ht="13" x14ac:dyDescent="0.1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</row>
    <row r="867" spans="1:25" ht="13" x14ac:dyDescent="0.1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</row>
    <row r="868" spans="1:25" ht="13" x14ac:dyDescent="0.1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</row>
    <row r="869" spans="1:25" ht="13" x14ac:dyDescent="0.1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</row>
    <row r="870" spans="1:25" ht="13" x14ac:dyDescent="0.1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</row>
    <row r="871" spans="1:25" ht="13" x14ac:dyDescent="0.1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</row>
    <row r="872" spans="1:25" ht="13" x14ac:dyDescent="0.1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</row>
    <row r="873" spans="1:25" ht="13" x14ac:dyDescent="0.1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</row>
    <row r="874" spans="1:25" ht="13" x14ac:dyDescent="0.1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</row>
    <row r="875" spans="1:25" ht="13" x14ac:dyDescent="0.1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</row>
    <row r="876" spans="1:25" ht="13" x14ac:dyDescent="0.1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</row>
    <row r="877" spans="1:25" ht="13" x14ac:dyDescent="0.1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</row>
    <row r="878" spans="1:25" ht="13" x14ac:dyDescent="0.1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</row>
    <row r="879" spans="1:25" ht="13" x14ac:dyDescent="0.1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</row>
    <row r="880" spans="1:25" ht="13" x14ac:dyDescent="0.1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</row>
    <row r="881" spans="1:25" ht="13" x14ac:dyDescent="0.1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</row>
    <row r="882" spans="1:25" ht="13" x14ac:dyDescent="0.1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</row>
    <row r="883" spans="1:25" ht="13" x14ac:dyDescent="0.1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</row>
    <row r="884" spans="1:25" ht="13" x14ac:dyDescent="0.1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</row>
    <row r="885" spans="1:25" ht="13" x14ac:dyDescent="0.1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</row>
    <row r="886" spans="1:25" ht="13" x14ac:dyDescent="0.1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</row>
    <row r="887" spans="1:25" ht="13" x14ac:dyDescent="0.1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</row>
    <row r="888" spans="1:25" ht="13" x14ac:dyDescent="0.1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</row>
    <row r="889" spans="1:25" ht="13" x14ac:dyDescent="0.1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</row>
    <row r="890" spans="1:25" ht="13" x14ac:dyDescent="0.1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</row>
    <row r="891" spans="1:25" ht="13" x14ac:dyDescent="0.1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</row>
    <row r="892" spans="1:25" ht="13" x14ac:dyDescent="0.1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</row>
    <row r="893" spans="1:25" ht="13" x14ac:dyDescent="0.1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</row>
    <row r="894" spans="1:25" ht="13" x14ac:dyDescent="0.1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</row>
    <row r="895" spans="1:25" ht="13" x14ac:dyDescent="0.1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</row>
    <row r="896" spans="1:25" ht="13" x14ac:dyDescent="0.1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</row>
    <row r="897" spans="1:25" ht="13" x14ac:dyDescent="0.1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</row>
    <row r="898" spans="1:25" ht="13" x14ac:dyDescent="0.1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</row>
    <row r="899" spans="1:25" ht="13" x14ac:dyDescent="0.1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</row>
    <row r="900" spans="1:25" ht="13" x14ac:dyDescent="0.1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</row>
    <row r="901" spans="1:25" ht="13" x14ac:dyDescent="0.1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</row>
    <row r="902" spans="1:25" ht="13" x14ac:dyDescent="0.1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</row>
    <row r="903" spans="1:25" ht="13" x14ac:dyDescent="0.1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</row>
    <row r="904" spans="1:25" ht="13" x14ac:dyDescent="0.1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</row>
    <row r="905" spans="1:25" ht="13" x14ac:dyDescent="0.1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</row>
    <row r="906" spans="1:25" ht="13" x14ac:dyDescent="0.1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</row>
    <row r="907" spans="1:25" ht="13" x14ac:dyDescent="0.1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</row>
    <row r="908" spans="1:25" ht="13" x14ac:dyDescent="0.1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</row>
    <row r="909" spans="1:25" ht="13" x14ac:dyDescent="0.1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</row>
    <row r="910" spans="1:25" ht="13" x14ac:dyDescent="0.1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</row>
    <row r="911" spans="1:25" ht="13" x14ac:dyDescent="0.1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</row>
    <row r="912" spans="1:25" ht="13" x14ac:dyDescent="0.1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</row>
    <row r="913" spans="1:25" ht="13" x14ac:dyDescent="0.1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</row>
    <row r="914" spans="1:25" ht="13" x14ac:dyDescent="0.1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</row>
    <row r="915" spans="1:25" ht="13" x14ac:dyDescent="0.1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</row>
    <row r="916" spans="1:25" ht="13" x14ac:dyDescent="0.1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</row>
    <row r="917" spans="1:25" ht="13" x14ac:dyDescent="0.1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</row>
    <row r="918" spans="1:25" ht="13" x14ac:dyDescent="0.1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</row>
    <row r="919" spans="1:25" ht="13" x14ac:dyDescent="0.1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</row>
    <row r="920" spans="1:25" ht="13" x14ac:dyDescent="0.1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</row>
    <row r="921" spans="1:25" ht="13" x14ac:dyDescent="0.1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</row>
    <row r="922" spans="1:25" ht="13" x14ac:dyDescent="0.1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</row>
    <row r="923" spans="1:25" ht="13" x14ac:dyDescent="0.1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</row>
    <row r="924" spans="1:25" ht="13" x14ac:dyDescent="0.1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</row>
    <row r="925" spans="1:25" ht="13" x14ac:dyDescent="0.1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</row>
    <row r="926" spans="1:25" ht="13" x14ac:dyDescent="0.1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</row>
    <row r="927" spans="1:25" ht="13" x14ac:dyDescent="0.1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</row>
    <row r="928" spans="1:25" ht="13" x14ac:dyDescent="0.1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</row>
    <row r="929" spans="1:25" ht="13" x14ac:dyDescent="0.1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</row>
    <row r="930" spans="1:25" ht="13" x14ac:dyDescent="0.1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</row>
    <row r="931" spans="1:25" ht="13" x14ac:dyDescent="0.1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</row>
    <row r="932" spans="1:25" ht="13" x14ac:dyDescent="0.1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</row>
    <row r="933" spans="1:25" ht="13" x14ac:dyDescent="0.1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</row>
    <row r="934" spans="1:25" ht="13" x14ac:dyDescent="0.1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</row>
    <row r="935" spans="1:25" ht="13" x14ac:dyDescent="0.1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</row>
    <row r="936" spans="1:25" ht="13" x14ac:dyDescent="0.1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</row>
    <row r="937" spans="1:25" ht="13" x14ac:dyDescent="0.1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</row>
    <row r="938" spans="1:25" ht="13" x14ac:dyDescent="0.1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</row>
    <row r="939" spans="1:25" ht="13" x14ac:dyDescent="0.1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</row>
    <row r="940" spans="1:25" ht="13" x14ac:dyDescent="0.1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</row>
    <row r="941" spans="1:25" ht="13" x14ac:dyDescent="0.1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</row>
    <row r="942" spans="1:25" ht="13" x14ac:dyDescent="0.1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</row>
    <row r="943" spans="1:25" ht="13" x14ac:dyDescent="0.1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</row>
    <row r="944" spans="1:25" ht="13" x14ac:dyDescent="0.1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</row>
    <row r="945" spans="1:25" ht="13" x14ac:dyDescent="0.1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</row>
    <row r="946" spans="1:25" ht="13" x14ac:dyDescent="0.1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</row>
    <row r="947" spans="1:25" ht="13" x14ac:dyDescent="0.1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</row>
    <row r="948" spans="1:25" ht="13" x14ac:dyDescent="0.1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</row>
    <row r="949" spans="1:25" ht="13" x14ac:dyDescent="0.1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</row>
    <row r="950" spans="1:25" ht="13" x14ac:dyDescent="0.1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</row>
    <row r="951" spans="1:25" ht="13" x14ac:dyDescent="0.1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</row>
    <row r="952" spans="1:25" ht="13" x14ac:dyDescent="0.1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</row>
    <row r="953" spans="1:25" ht="13" x14ac:dyDescent="0.1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</row>
    <row r="954" spans="1:25" ht="13" x14ac:dyDescent="0.1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</row>
    <row r="955" spans="1:25" ht="13" x14ac:dyDescent="0.1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</row>
    <row r="956" spans="1:25" ht="13" x14ac:dyDescent="0.1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</row>
    <row r="957" spans="1:25" ht="13" x14ac:dyDescent="0.1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</row>
    <row r="958" spans="1:25" ht="13" x14ac:dyDescent="0.1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</row>
    <row r="959" spans="1:25" ht="13" x14ac:dyDescent="0.1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</row>
    <row r="960" spans="1:25" ht="13" x14ac:dyDescent="0.1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</row>
    <row r="961" spans="1:25" ht="13" x14ac:dyDescent="0.1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</row>
    <row r="962" spans="1:25" ht="13" x14ac:dyDescent="0.1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</row>
    <row r="963" spans="1:25" ht="13" x14ac:dyDescent="0.1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</row>
    <row r="964" spans="1:25" ht="13" x14ac:dyDescent="0.1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</row>
    <row r="965" spans="1:25" ht="13" x14ac:dyDescent="0.1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</row>
    <row r="966" spans="1:25" ht="13" x14ac:dyDescent="0.1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</row>
    <row r="967" spans="1:25" ht="13" x14ac:dyDescent="0.1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</row>
    <row r="968" spans="1:25" ht="13" x14ac:dyDescent="0.1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</row>
    <row r="969" spans="1:25" ht="13" x14ac:dyDescent="0.1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</row>
    <row r="970" spans="1:25" ht="13" x14ac:dyDescent="0.1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</row>
    <row r="971" spans="1:25" ht="13" x14ac:dyDescent="0.1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</row>
    <row r="972" spans="1:25" ht="13" x14ac:dyDescent="0.1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</row>
    <row r="973" spans="1:25" ht="13" x14ac:dyDescent="0.1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</row>
    <row r="974" spans="1:25" ht="13" x14ac:dyDescent="0.1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</row>
    <row r="975" spans="1:25" ht="13" x14ac:dyDescent="0.1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</row>
    <row r="976" spans="1:25" ht="13" x14ac:dyDescent="0.1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</row>
    <row r="977" spans="1:25" ht="13" x14ac:dyDescent="0.1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</row>
    <row r="978" spans="1:25" ht="13" x14ac:dyDescent="0.1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</row>
    <row r="979" spans="1:25" ht="13" x14ac:dyDescent="0.1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</row>
    <row r="980" spans="1:25" ht="13" x14ac:dyDescent="0.1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</row>
    <row r="981" spans="1:25" ht="13" x14ac:dyDescent="0.1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</row>
    <row r="982" spans="1:25" ht="13" x14ac:dyDescent="0.1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</row>
    <row r="983" spans="1:25" ht="13" x14ac:dyDescent="0.1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</row>
    <row r="984" spans="1:25" ht="13" x14ac:dyDescent="0.1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</row>
    <row r="985" spans="1:25" ht="13" x14ac:dyDescent="0.1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</row>
    <row r="986" spans="1:25" ht="13" x14ac:dyDescent="0.1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</row>
    <row r="987" spans="1:25" ht="13" x14ac:dyDescent="0.1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</row>
    <row r="988" spans="1:25" ht="13" x14ac:dyDescent="0.1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</row>
    <row r="989" spans="1:25" ht="13" x14ac:dyDescent="0.1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</row>
    <row r="990" spans="1:25" ht="13" x14ac:dyDescent="0.1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</row>
    <row r="991" spans="1:25" ht="13" x14ac:dyDescent="0.1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</row>
    <row r="992" spans="1:25" ht="13" x14ac:dyDescent="0.1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</row>
    <row r="993" spans="1:25" ht="13" x14ac:dyDescent="0.1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</row>
    <row r="994" spans="1:25" ht="13" x14ac:dyDescent="0.1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</row>
    <row r="995" spans="1:25" ht="13" x14ac:dyDescent="0.1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</row>
    <row r="996" spans="1:25" ht="13" x14ac:dyDescent="0.1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</row>
    <row r="997" spans="1:25" ht="13" x14ac:dyDescent="0.1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</row>
    <row r="998" spans="1:25" ht="13" x14ac:dyDescent="0.1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</row>
    <row r="999" spans="1:25" ht="13" x14ac:dyDescent="0.1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</row>
  </sheetData>
  <mergeCells count="2">
    <mergeCell ref="F2:I2"/>
    <mergeCell ref="K2:L2"/>
  </mergeCells>
  <pageMargins left="0.7" right="0.7" top="0.75" bottom="0.75" header="0.3" footer="0.3"/>
  <ignoredErrors>
    <ignoredError sqref="B12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AB1035"/>
  <sheetViews>
    <sheetView workbookViewId="0">
      <pane xSplit="1" topLeftCell="B1" activePane="topRight" state="frozen"/>
      <selection pane="topRight" activeCell="C2" sqref="C2"/>
    </sheetView>
  </sheetViews>
  <sheetFormatPr baseColWidth="10" defaultColWidth="12.6640625" defaultRowHeight="15.75" customHeight="1" x14ac:dyDescent="0.15"/>
  <cols>
    <col min="1" max="1" width="20.83203125" customWidth="1"/>
  </cols>
  <sheetData>
    <row r="1" spans="1:28" ht="15.75" customHeight="1" x14ac:dyDescent="0.15">
      <c r="A1" s="7" t="s">
        <v>0</v>
      </c>
      <c r="B1" s="6"/>
      <c r="C1" s="6"/>
      <c r="D1" s="6"/>
      <c r="E1" s="6"/>
      <c r="F1" s="6"/>
      <c r="G1" s="6"/>
      <c r="H1" s="6"/>
      <c r="I1" s="28" t="s">
        <v>18</v>
      </c>
      <c r="J1" s="29"/>
      <c r="K1" s="29"/>
      <c r="L1" s="29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8" ht="15.75" customHeight="1" x14ac:dyDescent="0.15">
      <c r="A2" s="6"/>
      <c r="B2" s="8">
        <v>2022</v>
      </c>
      <c r="C2" s="8" t="s">
        <v>20</v>
      </c>
      <c r="D2" s="8" t="s">
        <v>21</v>
      </c>
      <c r="E2" s="8" t="s">
        <v>22</v>
      </c>
      <c r="F2" s="8" t="s">
        <v>23</v>
      </c>
      <c r="G2" s="9" t="s">
        <v>2</v>
      </c>
      <c r="H2" s="6"/>
      <c r="I2" s="8">
        <v>2022</v>
      </c>
      <c r="J2" s="8">
        <v>7.2023000000000001</v>
      </c>
      <c r="K2" s="8">
        <v>8.2022999999999993</v>
      </c>
      <c r="L2" s="7" t="s">
        <v>24</v>
      </c>
      <c r="M2" s="6"/>
      <c r="N2" s="7" t="s">
        <v>19</v>
      </c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pans="1:28" ht="15.75" customHeight="1" x14ac:dyDescent="0.15">
      <c r="A3" s="3" t="s">
        <v>3</v>
      </c>
      <c r="B3" s="10">
        <v>110359</v>
      </c>
      <c r="C3" s="10">
        <v>18469</v>
      </c>
      <c r="D3" s="10">
        <v>20969</v>
      </c>
      <c r="E3" s="10">
        <v>20969</v>
      </c>
      <c r="F3" s="10">
        <f t="shared" ref="F3:F10" si="0">B3+E3</f>
        <v>131328</v>
      </c>
      <c r="G3" s="11">
        <f t="shared" ref="G3:G10" si="1">F3/$F$12</f>
        <v>0.15496459465869628</v>
      </c>
      <c r="H3" s="6"/>
      <c r="I3" s="9">
        <v>88</v>
      </c>
      <c r="J3" s="9">
        <v>57</v>
      </c>
      <c r="K3" s="9">
        <v>57</v>
      </c>
      <c r="L3" s="9">
        <f t="shared" ref="L3:L10" si="2">I3+J3</f>
        <v>145</v>
      </c>
      <c r="M3" s="6"/>
      <c r="N3" s="4">
        <f t="shared" ref="N3:N10" si="3">F3/L3</f>
        <v>905.71034482758625</v>
      </c>
      <c r="O3" s="12"/>
      <c r="P3" s="12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spans="1:28" ht="15.75" customHeight="1" x14ac:dyDescent="0.15">
      <c r="A4" s="3" t="s">
        <v>4</v>
      </c>
      <c r="B4" s="10">
        <v>35520</v>
      </c>
      <c r="C4" s="10">
        <v>28743</v>
      </c>
      <c r="D4" s="10">
        <v>31174</v>
      </c>
      <c r="E4" s="10">
        <v>31174</v>
      </c>
      <c r="F4" s="10">
        <f t="shared" si="0"/>
        <v>66694</v>
      </c>
      <c r="G4" s="11">
        <f t="shared" si="1"/>
        <v>7.8697678150638786E-2</v>
      </c>
      <c r="H4" s="6"/>
      <c r="I4" s="9">
        <v>30</v>
      </c>
      <c r="J4" s="9">
        <v>31</v>
      </c>
      <c r="K4" s="9">
        <v>31</v>
      </c>
      <c r="L4" s="9">
        <f t="shared" si="2"/>
        <v>61</v>
      </c>
      <c r="M4" s="6"/>
      <c r="N4" s="4">
        <f t="shared" si="3"/>
        <v>1093.344262295082</v>
      </c>
      <c r="O4" s="12"/>
      <c r="P4" s="12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1:28" ht="15.75" customHeight="1" x14ac:dyDescent="0.15">
      <c r="A5" s="3" t="s">
        <v>5</v>
      </c>
      <c r="B5" s="10">
        <v>32663</v>
      </c>
      <c r="C5" s="10">
        <v>10756</v>
      </c>
      <c r="D5" s="10">
        <v>10756</v>
      </c>
      <c r="E5" s="10">
        <v>10756</v>
      </c>
      <c r="F5" s="10">
        <f t="shared" si="0"/>
        <v>43419</v>
      </c>
      <c r="G5" s="11">
        <f t="shared" si="1"/>
        <v>5.1233611533610002E-2</v>
      </c>
      <c r="H5" s="6"/>
      <c r="I5" s="9">
        <v>27</v>
      </c>
      <c r="J5" s="9">
        <v>9</v>
      </c>
      <c r="K5" s="9">
        <v>9</v>
      </c>
      <c r="L5" s="9">
        <f t="shared" si="2"/>
        <v>36</v>
      </c>
      <c r="M5" s="6"/>
      <c r="N5" s="4">
        <f t="shared" si="3"/>
        <v>1206.0833333333333</v>
      </c>
      <c r="O5" s="12"/>
      <c r="P5" s="12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 ht="15.75" customHeight="1" x14ac:dyDescent="0.15">
      <c r="A6" s="3" t="s">
        <v>6</v>
      </c>
      <c r="B6" s="10">
        <v>20719</v>
      </c>
      <c r="C6" s="10">
        <v>28184</v>
      </c>
      <c r="D6" s="10">
        <v>28184</v>
      </c>
      <c r="E6" s="10">
        <v>28184</v>
      </c>
      <c r="F6" s="10">
        <f t="shared" si="0"/>
        <v>48903</v>
      </c>
      <c r="G6" s="11">
        <f t="shared" si="1"/>
        <v>5.7704629420947735E-2</v>
      </c>
      <c r="H6" s="6"/>
      <c r="I6" s="9">
        <v>39</v>
      </c>
      <c r="J6" s="9">
        <v>92</v>
      </c>
      <c r="K6" s="9">
        <v>93</v>
      </c>
      <c r="L6" s="9">
        <f t="shared" si="2"/>
        <v>131</v>
      </c>
      <c r="M6" s="6"/>
      <c r="N6" s="4">
        <f t="shared" si="3"/>
        <v>373.30534351145036</v>
      </c>
      <c r="O6" s="12"/>
      <c r="P6" s="12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15.75" customHeight="1" x14ac:dyDescent="0.15">
      <c r="A7" s="3" t="s">
        <v>7</v>
      </c>
      <c r="B7" s="10">
        <v>37950</v>
      </c>
      <c r="C7" s="10">
        <v>1400</v>
      </c>
      <c r="D7" s="10">
        <v>1400</v>
      </c>
      <c r="E7" s="10">
        <v>1400</v>
      </c>
      <c r="F7" s="10">
        <f t="shared" si="0"/>
        <v>39350</v>
      </c>
      <c r="G7" s="11">
        <f t="shared" si="1"/>
        <v>4.6432267298822022E-2</v>
      </c>
      <c r="H7" s="6"/>
      <c r="I7" s="14">
        <v>47</v>
      </c>
      <c r="J7" s="9">
        <v>2</v>
      </c>
      <c r="K7" s="9">
        <v>2</v>
      </c>
      <c r="L7" s="14">
        <f t="shared" si="2"/>
        <v>49</v>
      </c>
      <c r="M7" s="6"/>
      <c r="N7" s="4">
        <f t="shared" si="3"/>
        <v>803.0612244897959</v>
      </c>
      <c r="O7" s="12"/>
      <c r="P7" s="12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</row>
    <row r="8" spans="1:28" ht="15.75" customHeight="1" x14ac:dyDescent="0.15">
      <c r="A8" s="3" t="s">
        <v>8</v>
      </c>
      <c r="B8" s="10">
        <v>40044</v>
      </c>
      <c r="C8" s="10">
        <v>21161</v>
      </c>
      <c r="D8" s="10">
        <v>21969</v>
      </c>
      <c r="E8" s="10">
        <v>21969</v>
      </c>
      <c r="F8" s="10">
        <f t="shared" si="0"/>
        <v>62013</v>
      </c>
      <c r="G8" s="11">
        <f t="shared" si="1"/>
        <v>7.3174185311355791E-2</v>
      </c>
      <c r="H8" s="6"/>
      <c r="I8" s="9">
        <v>50</v>
      </c>
      <c r="J8" s="9">
        <v>28</v>
      </c>
      <c r="K8" s="9">
        <v>28</v>
      </c>
      <c r="L8" s="9">
        <f t="shared" si="2"/>
        <v>78</v>
      </c>
      <c r="M8" s="6"/>
      <c r="N8" s="4">
        <f t="shared" si="3"/>
        <v>795.03846153846155</v>
      </c>
      <c r="O8" s="12"/>
      <c r="P8" s="12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</row>
    <row r="9" spans="1:28" ht="15.75" customHeight="1" x14ac:dyDescent="0.15">
      <c r="A9" s="3" t="s">
        <v>9</v>
      </c>
      <c r="B9" s="10">
        <v>181328</v>
      </c>
      <c r="C9" s="10">
        <v>74677</v>
      </c>
      <c r="D9" s="10">
        <v>78586</v>
      </c>
      <c r="E9" s="10">
        <v>78586</v>
      </c>
      <c r="F9" s="10">
        <f t="shared" si="0"/>
        <v>259914</v>
      </c>
      <c r="G9" s="11">
        <f t="shared" si="1"/>
        <v>0.30669368037372369</v>
      </c>
      <c r="H9" s="6"/>
      <c r="I9" s="9">
        <v>239</v>
      </c>
      <c r="J9" s="9">
        <v>178</v>
      </c>
      <c r="K9" s="9">
        <v>194</v>
      </c>
      <c r="L9" s="9">
        <f t="shared" si="2"/>
        <v>417</v>
      </c>
      <c r="M9" s="6"/>
      <c r="N9" s="4">
        <f t="shared" si="3"/>
        <v>623.29496402877703</v>
      </c>
      <c r="O9" s="12"/>
      <c r="P9" s="12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</row>
    <row r="10" spans="1:28" ht="15.75" customHeight="1" x14ac:dyDescent="0.15">
      <c r="A10" s="3" t="s">
        <v>10</v>
      </c>
      <c r="B10" s="10">
        <v>106243</v>
      </c>
      <c r="C10" s="10">
        <v>86244</v>
      </c>
      <c r="D10" s="10">
        <v>89607</v>
      </c>
      <c r="E10" s="10">
        <v>89607</v>
      </c>
      <c r="F10" s="10">
        <f t="shared" si="0"/>
        <v>195850</v>
      </c>
      <c r="G10" s="11">
        <f t="shared" si="1"/>
        <v>0.23109935325220568</v>
      </c>
      <c r="H10" s="6"/>
      <c r="I10" s="9">
        <v>138</v>
      </c>
      <c r="J10" s="9">
        <v>217</v>
      </c>
      <c r="K10" s="9">
        <v>239</v>
      </c>
      <c r="L10" s="9">
        <f t="shared" si="2"/>
        <v>355</v>
      </c>
      <c r="M10" s="6"/>
      <c r="N10" s="4">
        <f t="shared" si="3"/>
        <v>551.69014084507046</v>
      </c>
      <c r="O10" s="12"/>
      <c r="P10" s="12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</row>
    <row r="11" spans="1:28" ht="15.75" customHeight="1" x14ac:dyDescent="0.15">
      <c r="A11" s="7"/>
      <c r="B11" s="15"/>
      <c r="C11" s="15"/>
      <c r="D11" s="15"/>
      <c r="E11" s="15"/>
      <c r="F11" s="10"/>
      <c r="G11" s="16"/>
      <c r="H11" s="6"/>
      <c r="I11" s="8"/>
      <c r="J11" s="8"/>
      <c r="K11" s="8"/>
      <c r="L11" s="8"/>
      <c r="M11" s="6"/>
      <c r="N11" s="7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</row>
    <row r="12" spans="1:28" ht="15.75" customHeight="1" x14ac:dyDescent="0.15">
      <c r="A12" s="7" t="s">
        <v>37</v>
      </c>
      <c r="B12" s="15">
        <f t="shared" ref="B12:E12" si="4">SUM(B3:B10)</f>
        <v>564826</v>
      </c>
      <c r="C12" s="15">
        <f t="shared" si="4"/>
        <v>269634</v>
      </c>
      <c r="D12" s="15">
        <f t="shared" si="4"/>
        <v>282645</v>
      </c>
      <c r="E12" s="15">
        <f t="shared" si="4"/>
        <v>282645</v>
      </c>
      <c r="F12" s="15">
        <f>B12+E12</f>
        <v>847471</v>
      </c>
      <c r="G12" s="16"/>
      <c r="H12" s="6"/>
      <c r="I12" s="8">
        <f t="shared" ref="I12:K12" si="5">SUM(I3:I10)</f>
        <v>658</v>
      </c>
      <c r="J12" s="8">
        <f t="shared" si="5"/>
        <v>614</v>
      </c>
      <c r="K12" s="8">
        <f t="shared" si="5"/>
        <v>653</v>
      </c>
      <c r="L12" s="8">
        <f>I12+J12</f>
        <v>1272</v>
      </c>
      <c r="M12" s="6"/>
      <c r="N12" s="17">
        <f>F12/L12</f>
        <v>666.25078616352198</v>
      </c>
      <c r="O12" s="6" t="s">
        <v>38</v>
      </c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</row>
    <row r="13" spans="1:28" ht="15.75" customHeight="1" x14ac:dyDescent="0.15">
      <c r="A13" s="6" t="s">
        <v>12</v>
      </c>
      <c r="B13" s="6"/>
      <c r="C13" s="6"/>
      <c r="D13" s="6"/>
      <c r="E13" s="10"/>
      <c r="F13" s="10">
        <v>-13859</v>
      </c>
      <c r="G13" s="1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</row>
    <row r="14" spans="1:28" ht="15.75" customHeight="1" x14ac:dyDescent="0.15">
      <c r="A14" s="6" t="s">
        <v>13</v>
      </c>
      <c r="B14" s="6"/>
      <c r="C14" s="6"/>
      <c r="D14" s="6"/>
      <c r="E14" s="10"/>
      <c r="F14" s="10">
        <v>29213</v>
      </c>
      <c r="G14" s="16"/>
      <c r="H14" s="6"/>
      <c r="I14" s="6"/>
      <c r="J14" s="6"/>
      <c r="K14" s="6"/>
      <c r="L14" s="6"/>
      <c r="M14" s="6"/>
      <c r="N14" s="18">
        <f>F61/L12</f>
        <v>984.51886792452831</v>
      </c>
      <c r="O14" s="6" t="s">
        <v>39</v>
      </c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</row>
    <row r="15" spans="1:28" ht="15.75" customHeight="1" x14ac:dyDescent="0.15">
      <c r="A15" s="6"/>
      <c r="B15" s="6"/>
      <c r="C15" s="6"/>
      <c r="D15" s="6"/>
      <c r="E15" s="15"/>
      <c r="F15" s="15">
        <f>SUM(F12:F14)</f>
        <v>862825</v>
      </c>
      <c r="G15" s="1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</row>
    <row r="16" spans="1:28" ht="15.75" customHeight="1" x14ac:dyDescent="0.15">
      <c r="A16" s="7"/>
      <c r="B16" s="6"/>
      <c r="C16" s="6"/>
      <c r="D16" s="6"/>
      <c r="E16" s="6"/>
      <c r="F16" s="6"/>
      <c r="G16" s="1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</row>
    <row r="17" spans="1:28" ht="15.75" customHeight="1" x14ac:dyDescent="0.15">
      <c r="A17" s="6" t="s">
        <v>40</v>
      </c>
      <c r="B17" s="8">
        <v>2022</v>
      </c>
      <c r="C17" s="8" t="s">
        <v>20</v>
      </c>
      <c r="D17" s="8" t="s">
        <v>21</v>
      </c>
      <c r="E17" s="8" t="s">
        <v>22</v>
      </c>
      <c r="F17" s="8" t="s">
        <v>23</v>
      </c>
      <c r="G17" s="9" t="s">
        <v>2</v>
      </c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</row>
    <row r="18" spans="1:28" ht="15.75" customHeight="1" x14ac:dyDescent="0.15">
      <c r="A18" s="3" t="s">
        <v>3</v>
      </c>
      <c r="B18" s="26">
        <f t="shared" ref="B18:F18" si="6">B3/B$12</f>
        <v>0.19538583563787787</v>
      </c>
      <c r="C18" s="26">
        <f t="shared" si="6"/>
        <v>6.8496554588812986E-2</v>
      </c>
      <c r="D18" s="26">
        <f t="shared" si="6"/>
        <v>7.4188469635054571E-2</v>
      </c>
      <c r="E18" s="26">
        <f t="shared" si="6"/>
        <v>7.4188469635054571E-2</v>
      </c>
      <c r="F18" s="26">
        <f t="shared" si="6"/>
        <v>0.15496459465869628</v>
      </c>
      <c r="G18" s="11">
        <f t="shared" ref="G18:G25" si="7">F18/$F$12</f>
        <v>1.8285533624005573E-7</v>
      </c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</row>
    <row r="19" spans="1:28" ht="15.75" customHeight="1" x14ac:dyDescent="0.15">
      <c r="A19" s="3" t="s">
        <v>4</v>
      </c>
      <c r="B19" s="26">
        <f t="shared" ref="B19:F19" si="8">B4/B$12</f>
        <v>6.2886623491128238E-2</v>
      </c>
      <c r="C19" s="26">
        <f t="shared" si="8"/>
        <v>0.10660005785620508</v>
      </c>
      <c r="D19" s="26">
        <f t="shared" si="8"/>
        <v>0.11029383148472466</v>
      </c>
      <c r="E19" s="26">
        <f t="shared" si="8"/>
        <v>0.11029383148472466</v>
      </c>
      <c r="F19" s="26">
        <f t="shared" si="8"/>
        <v>7.8697678150638786E-2</v>
      </c>
      <c r="G19" s="11">
        <f t="shared" si="7"/>
        <v>9.2861794858630901E-8</v>
      </c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</row>
    <row r="20" spans="1:28" ht="15.75" customHeight="1" x14ac:dyDescent="0.15">
      <c r="A20" s="3" t="s">
        <v>5</v>
      </c>
      <c r="B20" s="26">
        <f t="shared" ref="B20:F20" si="9">B5/B$12</f>
        <v>5.7828428578004555E-2</v>
      </c>
      <c r="C20" s="26">
        <f t="shared" si="9"/>
        <v>3.9891111655058341E-2</v>
      </c>
      <c r="D20" s="26">
        <f t="shared" si="9"/>
        <v>3.8054803729059422E-2</v>
      </c>
      <c r="E20" s="26">
        <f t="shared" si="9"/>
        <v>3.8054803729059422E-2</v>
      </c>
      <c r="F20" s="26">
        <f t="shared" si="9"/>
        <v>5.1233611533610002E-2</v>
      </c>
      <c r="G20" s="11">
        <f t="shared" si="7"/>
        <v>6.0454707634373325E-8</v>
      </c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</row>
    <row r="21" spans="1:28" ht="15.75" customHeight="1" x14ac:dyDescent="0.15">
      <c r="A21" s="3" t="s">
        <v>6</v>
      </c>
      <c r="B21" s="26">
        <f t="shared" ref="B21:F21" si="10">B6/B$12</f>
        <v>3.6682093246415713E-2</v>
      </c>
      <c r="C21" s="26">
        <f t="shared" si="10"/>
        <v>0.10452687717424361</v>
      </c>
      <c r="D21" s="26">
        <f t="shared" si="10"/>
        <v>9.9715190433228962E-2</v>
      </c>
      <c r="E21" s="26">
        <f t="shared" si="10"/>
        <v>9.9715190433228962E-2</v>
      </c>
      <c r="F21" s="26">
        <f t="shared" si="10"/>
        <v>5.7704629420947735E-2</v>
      </c>
      <c r="G21" s="11">
        <f t="shared" si="7"/>
        <v>6.8090388250391741E-8</v>
      </c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</row>
    <row r="22" spans="1:28" ht="15.75" customHeight="1" x14ac:dyDescent="0.15">
      <c r="A22" s="3" t="s">
        <v>7</v>
      </c>
      <c r="B22" s="26">
        <f t="shared" ref="B22:F22" si="11">B7/B$12</f>
        <v>6.7188833375234139E-2</v>
      </c>
      <c r="C22" s="26">
        <f t="shared" si="11"/>
        <v>5.1922235326405421E-3</v>
      </c>
      <c r="D22" s="26">
        <f t="shared" si="11"/>
        <v>4.9532098568876156E-3</v>
      </c>
      <c r="E22" s="26">
        <f t="shared" si="11"/>
        <v>4.9532098568876156E-3</v>
      </c>
      <c r="F22" s="26">
        <f t="shared" si="11"/>
        <v>4.6432267298822022E-2</v>
      </c>
      <c r="G22" s="11">
        <f t="shared" si="7"/>
        <v>5.4789210838862946E-8</v>
      </c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</row>
    <row r="23" spans="1:28" ht="15.75" customHeight="1" x14ac:dyDescent="0.15">
      <c r="A23" s="3" t="s">
        <v>8</v>
      </c>
      <c r="B23" s="26">
        <f t="shared" ref="B23:F23" si="12">B8/B$12</f>
        <v>7.0896169793883426E-2</v>
      </c>
      <c r="C23" s="26">
        <f t="shared" si="12"/>
        <v>7.8480458695861802E-2</v>
      </c>
      <c r="D23" s="26">
        <f t="shared" si="12"/>
        <v>7.7726476675688591E-2</v>
      </c>
      <c r="E23" s="26">
        <f t="shared" si="12"/>
        <v>7.7726476675688591E-2</v>
      </c>
      <c r="F23" s="26">
        <f t="shared" si="12"/>
        <v>7.3174185311355791E-2</v>
      </c>
      <c r="G23" s="11">
        <f t="shared" si="7"/>
        <v>8.634417615630009E-8</v>
      </c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</row>
    <row r="24" spans="1:28" ht="15.75" customHeight="1" x14ac:dyDescent="0.15">
      <c r="A24" s="3" t="s">
        <v>9</v>
      </c>
      <c r="B24" s="26">
        <f t="shared" ref="B24:F24" si="13">B9/B$12</f>
        <v>0.3210333801914218</v>
      </c>
      <c r="C24" s="26">
        <f t="shared" si="13"/>
        <v>0.27695691196214128</v>
      </c>
      <c r="D24" s="26">
        <f t="shared" si="13"/>
        <v>0.27803782129526439</v>
      </c>
      <c r="E24" s="26">
        <f t="shared" si="13"/>
        <v>0.27803782129526439</v>
      </c>
      <c r="F24" s="26">
        <f t="shared" si="13"/>
        <v>0.30669368037372369</v>
      </c>
      <c r="G24" s="11">
        <f t="shared" si="7"/>
        <v>3.6189283217210229E-7</v>
      </c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</row>
    <row r="25" spans="1:28" ht="15.75" customHeight="1" x14ac:dyDescent="0.15">
      <c r="A25" s="3" t="s">
        <v>10</v>
      </c>
      <c r="B25" s="26">
        <f t="shared" ref="B25:F25" si="14">B10/B$12</f>
        <v>0.18809863568603427</v>
      </c>
      <c r="C25" s="26">
        <f t="shared" si="14"/>
        <v>0.31985580453503637</v>
      </c>
      <c r="D25" s="26">
        <f t="shared" si="14"/>
        <v>0.31703019689009182</v>
      </c>
      <c r="E25" s="26">
        <f t="shared" si="14"/>
        <v>0.31703019689009182</v>
      </c>
      <c r="F25" s="26">
        <f t="shared" si="14"/>
        <v>0.23109935325220568</v>
      </c>
      <c r="G25" s="11">
        <f t="shared" si="7"/>
        <v>2.7269293374310824E-7</v>
      </c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</row>
    <row r="26" spans="1:28" ht="15.75" customHeight="1" x14ac:dyDescent="0.15">
      <c r="A26" s="7"/>
      <c r="B26" s="27"/>
      <c r="C26" s="27"/>
      <c r="D26" s="27"/>
      <c r="E26" s="27"/>
      <c r="F26" s="27"/>
      <c r="G26" s="1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</row>
    <row r="27" spans="1:28" ht="15.75" customHeight="1" x14ac:dyDescent="0.15">
      <c r="A27" s="7"/>
      <c r="B27" s="27">
        <f t="shared" ref="B27:F27" si="15">SUM(B18:B25)-B70</f>
        <v>0.99999999999999989</v>
      </c>
      <c r="C27" s="27">
        <f t="shared" si="15"/>
        <v>1</v>
      </c>
      <c r="D27" s="27">
        <f t="shared" si="15"/>
        <v>1</v>
      </c>
      <c r="E27" s="27">
        <f t="shared" si="15"/>
        <v>1</v>
      </c>
      <c r="F27" s="27">
        <f t="shared" si="15"/>
        <v>0.99999999999999989</v>
      </c>
      <c r="G27" s="1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</row>
    <row r="28" spans="1:28" ht="15.75" customHeight="1" x14ac:dyDescent="0.15">
      <c r="A28" s="7"/>
      <c r="B28" s="6"/>
      <c r="C28" s="6"/>
      <c r="D28" s="6"/>
      <c r="E28" s="6"/>
      <c r="F28" s="6"/>
      <c r="G28" s="1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</row>
    <row r="29" spans="1:28" ht="15.75" customHeight="1" x14ac:dyDescent="0.15">
      <c r="A29" s="6"/>
      <c r="B29" s="8">
        <v>2022</v>
      </c>
      <c r="C29" s="8" t="s">
        <v>20</v>
      </c>
      <c r="D29" s="8" t="s">
        <v>21</v>
      </c>
      <c r="E29" s="8" t="s">
        <v>22</v>
      </c>
      <c r="F29" s="8" t="s">
        <v>23</v>
      </c>
      <c r="G29" s="9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</row>
    <row r="30" spans="1:28" ht="15.75" customHeight="1" x14ac:dyDescent="0.15">
      <c r="A30" s="3" t="s">
        <v>3</v>
      </c>
      <c r="B30" s="10">
        <f t="shared" ref="B30:E30" si="16">B3-B18*B$52</f>
        <v>106818.60865824165</v>
      </c>
      <c r="C30" s="10">
        <f t="shared" si="16"/>
        <v>17878.1487201169</v>
      </c>
      <c r="D30" s="10">
        <f t="shared" si="16"/>
        <v>20329.050260928019</v>
      </c>
      <c r="E30" s="10">
        <f t="shared" si="16"/>
        <v>20329.050260928019</v>
      </c>
      <c r="F30" s="10">
        <f t="shared" ref="F30:F37" si="17">B30+E30</f>
        <v>127147.65891916967</v>
      </c>
      <c r="G30" s="11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</row>
    <row r="31" spans="1:28" ht="15.75" customHeight="1" x14ac:dyDescent="0.15">
      <c r="A31" s="3" t="s">
        <v>4</v>
      </c>
      <c r="B31" s="10">
        <f t="shared" ref="B31:E31" si="18">B4-B19*B$52</f>
        <v>34380.494382340759</v>
      </c>
      <c r="C31" s="10">
        <f t="shared" si="18"/>
        <v>27823.467900932374</v>
      </c>
      <c r="D31" s="10">
        <f t="shared" si="18"/>
        <v>30222.605409612766</v>
      </c>
      <c r="E31" s="10">
        <f t="shared" si="18"/>
        <v>30222.605409612766</v>
      </c>
      <c r="F31" s="10">
        <f t="shared" si="17"/>
        <v>64603.099791953529</v>
      </c>
      <c r="G31" s="11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</row>
    <row r="32" spans="1:28" ht="15.75" customHeight="1" x14ac:dyDescent="0.15">
      <c r="A32" s="3" t="s">
        <v>5</v>
      </c>
      <c r="B32" s="10">
        <f t="shared" ref="B32:E32" si="19">B5-B20*B$52</f>
        <v>31615.148874166556</v>
      </c>
      <c r="C32" s="10">
        <f t="shared" si="19"/>
        <v>10411.899270863467</v>
      </c>
      <c r="D32" s="10">
        <f t="shared" si="19"/>
        <v>10427.739263033134</v>
      </c>
      <c r="E32" s="10">
        <f t="shared" si="19"/>
        <v>10427.739263033134</v>
      </c>
      <c r="F32" s="10">
        <f t="shared" si="17"/>
        <v>42042.88813719969</v>
      </c>
      <c r="G32" s="11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</row>
    <row r="33" spans="1:28" ht="15.75" customHeight="1" x14ac:dyDescent="0.15">
      <c r="A33" s="3" t="s">
        <v>6</v>
      </c>
      <c r="B33" s="10">
        <f t="shared" ref="B33:E33" si="20">B6-B21*B$52</f>
        <v>20054.320470374947</v>
      </c>
      <c r="C33" s="10">
        <f t="shared" si="20"/>
        <v>27282.351157494973</v>
      </c>
      <c r="D33" s="10">
        <f t="shared" si="20"/>
        <v>27323.856767322966</v>
      </c>
      <c r="E33" s="10">
        <f t="shared" si="20"/>
        <v>27323.856767322966</v>
      </c>
      <c r="F33" s="10">
        <f t="shared" si="17"/>
        <v>47378.177237697913</v>
      </c>
      <c r="G33" s="11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</row>
    <row r="34" spans="1:28" ht="15.75" customHeight="1" x14ac:dyDescent="0.15">
      <c r="A34" s="3" t="s">
        <v>7</v>
      </c>
      <c r="B34" s="10">
        <f t="shared" ref="B34:E34" si="21">B7-B22*B$52</f>
        <v>36732.53833924076</v>
      </c>
      <c r="C34" s="10">
        <f t="shared" si="21"/>
        <v>1355.2118798074428</v>
      </c>
      <c r="D34" s="10">
        <f t="shared" si="21"/>
        <v>1357.2736117744873</v>
      </c>
      <c r="E34" s="10">
        <f t="shared" si="21"/>
        <v>1357.2736117744873</v>
      </c>
      <c r="F34" s="10">
        <f t="shared" si="17"/>
        <v>38089.811951015246</v>
      </c>
      <c r="G34" s="11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</row>
    <row r="35" spans="1:28" ht="15.75" customHeight="1" x14ac:dyDescent="0.15">
      <c r="A35" s="3" t="s">
        <v>8</v>
      </c>
      <c r="B35" s="10">
        <f t="shared" ref="B35:E35" si="22">B8-B23*B$52</f>
        <v>38759.361403334835</v>
      </c>
      <c r="C35" s="10">
        <f t="shared" si="22"/>
        <v>20484.027563289495</v>
      </c>
      <c r="D35" s="10">
        <f t="shared" si="22"/>
        <v>21298.531412195509</v>
      </c>
      <c r="E35" s="10">
        <f t="shared" si="22"/>
        <v>21298.531412195509</v>
      </c>
      <c r="F35" s="10">
        <f t="shared" si="17"/>
        <v>60057.892815530344</v>
      </c>
      <c r="G35" s="11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</row>
    <row r="36" spans="1:28" ht="15.75" customHeight="1" x14ac:dyDescent="0.15">
      <c r="A36" s="3" t="s">
        <v>9</v>
      </c>
      <c r="B36" s="10">
        <f t="shared" ref="B36:E36" si="23">B9-B24*B$52</f>
        <v>175510.87515093145</v>
      </c>
      <c r="C36" s="10">
        <f t="shared" si="23"/>
        <v>72287.96967741457</v>
      </c>
      <c r="D36" s="10">
        <f t="shared" si="23"/>
        <v>76187.645753507051</v>
      </c>
      <c r="E36" s="10">
        <f t="shared" si="23"/>
        <v>76187.645753507051</v>
      </c>
      <c r="F36" s="10">
        <f t="shared" si="17"/>
        <v>251698.52090443851</v>
      </c>
      <c r="G36" s="11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</row>
    <row r="37" spans="1:28" ht="15.75" customHeight="1" x14ac:dyDescent="0.15">
      <c r="A37" s="3" t="s">
        <v>10</v>
      </c>
      <c r="B37" s="10">
        <f t="shared" ref="B37:E37" si="24">B10-B25*B$52</f>
        <v>102834.65272136906</v>
      </c>
      <c r="C37" s="10">
        <f t="shared" si="24"/>
        <v>83484.923830080777</v>
      </c>
      <c r="D37" s="10">
        <f t="shared" si="24"/>
        <v>86872.297521626067</v>
      </c>
      <c r="E37" s="10">
        <f t="shared" si="24"/>
        <v>86872.297521626067</v>
      </c>
      <c r="F37" s="10">
        <f t="shared" si="17"/>
        <v>189706.95024299511</v>
      </c>
      <c r="G37" s="11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</row>
    <row r="38" spans="1:28" ht="15.75" customHeight="1" x14ac:dyDescent="0.15">
      <c r="A38" s="7"/>
      <c r="B38" s="27"/>
      <c r="C38" s="27"/>
      <c r="D38" s="27"/>
      <c r="E38" s="27"/>
      <c r="F38" s="10"/>
      <c r="G38" s="1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</row>
    <row r="39" spans="1:28" ht="15.75" customHeight="1" x14ac:dyDescent="0.15">
      <c r="A39" s="7" t="s">
        <v>41</v>
      </c>
      <c r="B39" s="10">
        <f t="shared" ref="B39:E39" si="25">SUM(B30:B37)</f>
        <v>546706</v>
      </c>
      <c r="C39" s="10">
        <f t="shared" si="25"/>
        <v>261008</v>
      </c>
      <c r="D39" s="10">
        <f t="shared" si="25"/>
        <v>274019</v>
      </c>
      <c r="E39" s="10">
        <f t="shared" si="25"/>
        <v>274019</v>
      </c>
      <c r="F39" s="10">
        <f>B39+E39</f>
        <v>820725</v>
      </c>
      <c r="G39" s="10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</row>
    <row r="40" spans="1:28" ht="15.75" customHeight="1" x14ac:dyDescent="0.15">
      <c r="A40" s="7"/>
      <c r="B40" s="6"/>
      <c r="C40" s="6"/>
      <c r="D40" s="6"/>
      <c r="E40" s="6"/>
      <c r="F40" s="6"/>
      <c r="G40" s="1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</row>
    <row r="41" spans="1:28" ht="15.75" customHeight="1" x14ac:dyDescent="0.15">
      <c r="A41" s="7"/>
      <c r="B41" s="6"/>
      <c r="C41" s="6"/>
      <c r="D41" s="6"/>
      <c r="E41" s="6"/>
      <c r="F41" s="6"/>
      <c r="G41" s="1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</row>
    <row r="42" spans="1:28" ht="15.75" customHeight="1" x14ac:dyDescent="0.15">
      <c r="A42" s="7" t="s">
        <v>14</v>
      </c>
      <c r="B42" s="6"/>
      <c r="C42" s="6"/>
      <c r="D42" s="6"/>
      <c r="E42" s="6"/>
      <c r="F42" s="6"/>
      <c r="G42" s="1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</row>
    <row r="43" spans="1:28" ht="15.75" customHeight="1" x14ac:dyDescent="0.15">
      <c r="A43" s="6"/>
      <c r="B43" s="8">
        <v>2022</v>
      </c>
      <c r="C43" s="8" t="s">
        <v>20</v>
      </c>
      <c r="D43" s="8" t="s">
        <v>21</v>
      </c>
      <c r="E43" s="8" t="s">
        <v>22</v>
      </c>
      <c r="F43" s="8" t="s">
        <v>23</v>
      </c>
      <c r="G43" s="11" t="s">
        <v>2</v>
      </c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</row>
    <row r="44" spans="1:28" ht="15.75" customHeight="1" x14ac:dyDescent="0.15">
      <c r="A44" s="3" t="s">
        <v>3</v>
      </c>
      <c r="B44" s="10">
        <v>21563</v>
      </c>
      <c r="C44" s="10">
        <v>56719</v>
      </c>
      <c r="D44" s="10">
        <v>56719</v>
      </c>
      <c r="E44" s="10">
        <v>64219</v>
      </c>
      <c r="F44" s="10">
        <f t="shared" ref="F44:F54" si="26">B44+E44</f>
        <v>85782</v>
      </c>
      <c r="G44" s="11">
        <f t="shared" ref="G44:G54" si="27">F44/$F$58</f>
        <v>0.21189268767429856</v>
      </c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</row>
    <row r="45" spans="1:28" ht="15.75" customHeight="1" x14ac:dyDescent="0.15">
      <c r="A45" s="3" t="s">
        <v>4</v>
      </c>
      <c r="B45" s="10">
        <v>0</v>
      </c>
      <c r="C45" s="10">
        <v>0</v>
      </c>
      <c r="D45" s="10">
        <v>0</v>
      </c>
      <c r="E45" s="10">
        <v>3199</v>
      </c>
      <c r="F45" s="10">
        <f t="shared" si="26"/>
        <v>3199</v>
      </c>
      <c r="G45" s="11">
        <f t="shared" si="27"/>
        <v>7.901945721364401E-3</v>
      </c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</row>
    <row r="46" spans="1:28" ht="15.75" customHeight="1" x14ac:dyDescent="0.15">
      <c r="A46" s="3" t="s">
        <v>5</v>
      </c>
      <c r="B46" s="10">
        <v>0</v>
      </c>
      <c r="C46" s="10">
        <v>0</v>
      </c>
      <c r="D46" s="10">
        <v>0</v>
      </c>
      <c r="E46" s="10">
        <v>0</v>
      </c>
      <c r="F46" s="10">
        <f t="shared" si="26"/>
        <v>0</v>
      </c>
      <c r="G46" s="11">
        <f t="shared" si="27"/>
        <v>0</v>
      </c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</row>
    <row r="47" spans="1:28" ht="15.75" customHeight="1" x14ac:dyDescent="0.15">
      <c r="A47" s="3" t="s">
        <v>6</v>
      </c>
      <c r="B47" s="10">
        <v>10200</v>
      </c>
      <c r="C47" s="10">
        <v>30239</v>
      </c>
      <c r="D47" s="10">
        <v>32889</v>
      </c>
      <c r="E47" s="10">
        <v>33570</v>
      </c>
      <c r="F47" s="10">
        <f t="shared" si="26"/>
        <v>43770</v>
      </c>
      <c r="G47" s="11">
        <f t="shared" si="27"/>
        <v>0.10811758806630817</v>
      </c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</row>
    <row r="48" spans="1:28" ht="15.75" customHeight="1" x14ac:dyDescent="0.15">
      <c r="A48" s="3" t="s">
        <v>7</v>
      </c>
      <c r="B48" s="10">
        <v>0</v>
      </c>
      <c r="C48" s="10">
        <v>66</v>
      </c>
      <c r="D48" s="10">
        <v>66</v>
      </c>
      <c r="E48" s="10">
        <v>66</v>
      </c>
      <c r="F48" s="10">
        <f t="shared" si="26"/>
        <v>66</v>
      </c>
      <c r="G48" s="11">
        <f t="shared" si="27"/>
        <v>1.6302857693343246E-4</v>
      </c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</row>
    <row r="49" spans="1:28" ht="15.75" customHeight="1" x14ac:dyDescent="0.15">
      <c r="A49" s="3" t="s">
        <v>8</v>
      </c>
      <c r="B49" s="10">
        <v>0</v>
      </c>
      <c r="C49" s="10">
        <v>139</v>
      </c>
      <c r="D49" s="10">
        <v>139</v>
      </c>
      <c r="E49" s="10">
        <v>329</v>
      </c>
      <c r="F49" s="10">
        <f t="shared" si="26"/>
        <v>329</v>
      </c>
      <c r="G49" s="11">
        <f t="shared" si="27"/>
        <v>8.1267275471362543E-4</v>
      </c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</row>
    <row r="50" spans="1:28" ht="15.75" customHeight="1" x14ac:dyDescent="0.15">
      <c r="A50" s="3" t="s">
        <v>9</v>
      </c>
      <c r="B50" s="10">
        <v>9600</v>
      </c>
      <c r="C50" s="10">
        <v>20358</v>
      </c>
      <c r="D50" s="10">
        <v>20358</v>
      </c>
      <c r="E50" s="10">
        <v>41132</v>
      </c>
      <c r="F50" s="10">
        <f t="shared" si="26"/>
        <v>50732</v>
      </c>
      <c r="G50" s="11">
        <f t="shared" si="27"/>
        <v>0.12531463280283175</v>
      </c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</row>
    <row r="51" spans="1:28" ht="13" x14ac:dyDescent="0.15">
      <c r="A51" s="3" t="s">
        <v>10</v>
      </c>
      <c r="B51" s="10">
        <v>4000</v>
      </c>
      <c r="C51" s="10">
        <v>38796</v>
      </c>
      <c r="D51" s="10">
        <v>38796</v>
      </c>
      <c r="E51" s="10">
        <v>72942</v>
      </c>
      <c r="F51" s="10">
        <f t="shared" si="26"/>
        <v>76942</v>
      </c>
      <c r="G51" s="11">
        <f t="shared" si="27"/>
        <v>0.19005673888503274</v>
      </c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</row>
    <row r="52" spans="1:28" ht="13" x14ac:dyDescent="0.15">
      <c r="A52" s="7" t="s">
        <v>15</v>
      </c>
      <c r="B52" s="10">
        <v>18120</v>
      </c>
      <c r="C52" s="10">
        <v>8626</v>
      </c>
      <c r="D52" s="10">
        <v>8626</v>
      </c>
      <c r="E52" s="10">
        <v>8626</v>
      </c>
      <c r="F52" s="10">
        <f t="shared" si="26"/>
        <v>26746</v>
      </c>
      <c r="G52" s="11">
        <f t="shared" si="27"/>
        <v>6.6066095737296743E-2</v>
      </c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</row>
    <row r="53" spans="1:28" ht="42" x14ac:dyDescent="0.15">
      <c r="A53" s="19" t="s">
        <v>16</v>
      </c>
      <c r="B53" s="4"/>
      <c r="C53" s="10">
        <v>53671</v>
      </c>
      <c r="D53" s="10">
        <v>53671</v>
      </c>
      <c r="E53" s="10">
        <v>53671</v>
      </c>
      <c r="F53" s="10">
        <f t="shared" si="26"/>
        <v>53671</v>
      </c>
      <c r="G53" s="11">
        <f t="shared" si="27"/>
        <v>0.13257434473627658</v>
      </c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</row>
    <row r="54" spans="1:28" ht="13" x14ac:dyDescent="0.15">
      <c r="A54" s="7" t="s">
        <v>25</v>
      </c>
      <c r="B54" s="6"/>
      <c r="C54" s="4"/>
      <c r="D54" s="4"/>
      <c r="E54" s="4">
        <v>63600</v>
      </c>
      <c r="F54" s="10">
        <f t="shared" si="26"/>
        <v>63600</v>
      </c>
      <c r="G54" s="11">
        <f t="shared" si="27"/>
        <v>0.15710026504494401</v>
      </c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</row>
    <row r="55" spans="1:28" ht="13" x14ac:dyDescent="0.15">
      <c r="A55" s="7"/>
      <c r="B55" s="6"/>
      <c r="C55" s="4"/>
      <c r="D55" s="4"/>
      <c r="E55" s="4"/>
      <c r="F55" s="10"/>
      <c r="G55" s="11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</row>
    <row r="56" spans="1:28" ht="13" x14ac:dyDescent="0.15">
      <c r="A56" s="7"/>
      <c r="B56" s="6"/>
      <c r="C56" s="4"/>
      <c r="D56" s="4"/>
      <c r="E56" s="10"/>
      <c r="F56" s="10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</row>
    <row r="57" spans="1:28" ht="13" x14ac:dyDescent="0.15">
      <c r="A57" s="7"/>
      <c r="B57" s="6"/>
      <c r="C57" s="4"/>
      <c r="D57" s="4"/>
      <c r="E57" s="10"/>
      <c r="F57" s="10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</row>
    <row r="58" spans="1:28" ht="13" x14ac:dyDescent="0.15">
      <c r="A58" s="7" t="s">
        <v>17</v>
      </c>
      <c r="B58" s="15">
        <f t="shared" ref="B58:F58" si="28">SUM(B44:B55)</f>
        <v>63483</v>
      </c>
      <c r="C58" s="15">
        <f t="shared" si="28"/>
        <v>208614</v>
      </c>
      <c r="D58" s="15">
        <f t="shared" si="28"/>
        <v>211264</v>
      </c>
      <c r="E58" s="15">
        <f t="shared" si="28"/>
        <v>341354</v>
      </c>
      <c r="F58" s="15">
        <f t="shared" si="28"/>
        <v>404837</v>
      </c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</row>
    <row r="59" spans="1:28" ht="13" x14ac:dyDescent="0.1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</row>
    <row r="60" spans="1:28" ht="13" x14ac:dyDescent="0.1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</row>
    <row r="61" spans="1:28" ht="13" x14ac:dyDescent="0.15">
      <c r="A61" s="6" t="s">
        <v>26</v>
      </c>
      <c r="B61" s="4">
        <f t="shared" ref="B61:F61" si="29">B12+B58</f>
        <v>628309</v>
      </c>
      <c r="C61" s="4">
        <f t="shared" si="29"/>
        <v>478248</v>
      </c>
      <c r="D61" s="4">
        <f t="shared" si="29"/>
        <v>493909</v>
      </c>
      <c r="E61" s="4">
        <f t="shared" si="29"/>
        <v>623999</v>
      </c>
      <c r="F61" s="4">
        <f t="shared" si="29"/>
        <v>1252308</v>
      </c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</row>
    <row r="62" spans="1:28" ht="13" x14ac:dyDescent="0.1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</row>
    <row r="63" spans="1:28" ht="13" x14ac:dyDescent="0.1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</row>
    <row r="64" spans="1:28" ht="13" x14ac:dyDescent="0.1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</row>
    <row r="65" spans="1:28" ht="13" x14ac:dyDescent="0.1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</row>
    <row r="66" spans="1:28" ht="13" x14ac:dyDescent="0.1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</row>
    <row r="67" spans="1:28" ht="13" x14ac:dyDescent="0.1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</row>
    <row r="68" spans="1:28" ht="13" x14ac:dyDescent="0.1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</row>
    <row r="69" spans="1:28" ht="13" x14ac:dyDescent="0.1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</row>
    <row r="70" spans="1:28" ht="13" x14ac:dyDescent="0.1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</row>
    <row r="71" spans="1:28" ht="13" x14ac:dyDescent="0.1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</row>
    <row r="72" spans="1:28" ht="13" x14ac:dyDescent="0.1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</row>
    <row r="73" spans="1:28" ht="13" x14ac:dyDescent="0.1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</row>
    <row r="74" spans="1:28" ht="13" x14ac:dyDescent="0.1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</row>
    <row r="75" spans="1:28" ht="13" x14ac:dyDescent="0.1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</row>
    <row r="76" spans="1:28" ht="13" x14ac:dyDescent="0.1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</row>
    <row r="77" spans="1:28" ht="13" x14ac:dyDescent="0.1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</row>
    <row r="78" spans="1:28" ht="13" x14ac:dyDescent="0.1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</row>
    <row r="79" spans="1:28" ht="13" x14ac:dyDescent="0.1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</row>
    <row r="80" spans="1:28" ht="13" x14ac:dyDescent="0.1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</row>
    <row r="81" spans="1:28" ht="13" x14ac:dyDescent="0.1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</row>
    <row r="82" spans="1:28" ht="13" x14ac:dyDescent="0.1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</row>
    <row r="83" spans="1:28" ht="13" x14ac:dyDescent="0.1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</row>
    <row r="84" spans="1:28" ht="13" x14ac:dyDescent="0.1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</row>
    <row r="85" spans="1:28" ht="13" x14ac:dyDescent="0.1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</row>
    <row r="86" spans="1:28" ht="13" x14ac:dyDescent="0.1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</row>
    <row r="87" spans="1:28" ht="13" x14ac:dyDescent="0.1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</row>
    <row r="88" spans="1:28" ht="13" x14ac:dyDescent="0.1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</row>
    <row r="89" spans="1:28" ht="13" x14ac:dyDescent="0.1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</row>
    <row r="90" spans="1:28" ht="13" x14ac:dyDescent="0.1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</row>
    <row r="91" spans="1:28" ht="13" x14ac:dyDescent="0.1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</row>
    <row r="92" spans="1:28" ht="13" x14ac:dyDescent="0.1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</row>
    <row r="93" spans="1:28" ht="13" x14ac:dyDescent="0.1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</row>
    <row r="94" spans="1:28" ht="13" x14ac:dyDescent="0.1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</row>
    <row r="95" spans="1:28" ht="13" x14ac:dyDescent="0.1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</row>
    <row r="96" spans="1:28" ht="13" x14ac:dyDescent="0.1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</row>
    <row r="97" spans="1:28" ht="13" x14ac:dyDescent="0.1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</row>
    <row r="98" spans="1:28" ht="13" x14ac:dyDescent="0.1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</row>
    <row r="99" spans="1:28" ht="13" x14ac:dyDescent="0.1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</row>
    <row r="100" spans="1:28" ht="13" x14ac:dyDescent="0.1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</row>
    <row r="101" spans="1:28" ht="13" x14ac:dyDescent="0.1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</row>
    <row r="102" spans="1:28" ht="13" x14ac:dyDescent="0.1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</row>
    <row r="103" spans="1:28" ht="13" x14ac:dyDescent="0.1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</row>
    <row r="104" spans="1:28" ht="13" x14ac:dyDescent="0.1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</row>
    <row r="105" spans="1:28" ht="13" x14ac:dyDescent="0.1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</row>
    <row r="106" spans="1:28" ht="13" x14ac:dyDescent="0.1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</row>
    <row r="107" spans="1:28" ht="13" x14ac:dyDescent="0.1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</row>
    <row r="108" spans="1:28" ht="13" x14ac:dyDescent="0.1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</row>
    <row r="109" spans="1:28" ht="13" x14ac:dyDescent="0.1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</row>
    <row r="110" spans="1:28" ht="13" x14ac:dyDescent="0.1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</row>
    <row r="111" spans="1:28" ht="13" x14ac:dyDescent="0.1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</row>
    <row r="112" spans="1:28" ht="13" x14ac:dyDescent="0.1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</row>
    <row r="113" spans="1:28" ht="13" x14ac:dyDescent="0.1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</row>
    <row r="114" spans="1:28" ht="13" x14ac:dyDescent="0.1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</row>
    <row r="115" spans="1:28" ht="13" x14ac:dyDescent="0.1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</row>
    <row r="116" spans="1:28" ht="13" x14ac:dyDescent="0.1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</row>
    <row r="117" spans="1:28" ht="13" x14ac:dyDescent="0.1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</row>
    <row r="118" spans="1:28" ht="13" x14ac:dyDescent="0.1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</row>
    <row r="119" spans="1:28" ht="13" x14ac:dyDescent="0.1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</row>
    <row r="120" spans="1:28" ht="13" x14ac:dyDescent="0.1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</row>
    <row r="121" spans="1:28" ht="13" x14ac:dyDescent="0.1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</row>
    <row r="122" spans="1:28" ht="13" x14ac:dyDescent="0.1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</row>
    <row r="123" spans="1:28" ht="13" x14ac:dyDescent="0.1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</row>
    <row r="124" spans="1:28" ht="13" x14ac:dyDescent="0.1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</row>
    <row r="125" spans="1:28" ht="13" x14ac:dyDescent="0.1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</row>
    <row r="126" spans="1:28" ht="13" x14ac:dyDescent="0.1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</row>
    <row r="127" spans="1:28" ht="13" x14ac:dyDescent="0.1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</row>
    <row r="128" spans="1:28" ht="13" x14ac:dyDescent="0.1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</row>
    <row r="129" spans="1:28" ht="13" x14ac:dyDescent="0.1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</row>
    <row r="130" spans="1:28" ht="13" x14ac:dyDescent="0.1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</row>
    <row r="131" spans="1:28" ht="13" x14ac:dyDescent="0.1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</row>
    <row r="132" spans="1:28" ht="13" x14ac:dyDescent="0.1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</row>
    <row r="133" spans="1:28" ht="13" x14ac:dyDescent="0.1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</row>
    <row r="134" spans="1:28" ht="13" x14ac:dyDescent="0.1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</row>
    <row r="135" spans="1:28" ht="13" x14ac:dyDescent="0.1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</row>
    <row r="136" spans="1:28" ht="13" x14ac:dyDescent="0.1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</row>
    <row r="137" spans="1:28" ht="13" x14ac:dyDescent="0.1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</row>
    <row r="138" spans="1:28" ht="13" x14ac:dyDescent="0.1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</row>
    <row r="139" spans="1:28" ht="13" x14ac:dyDescent="0.1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</row>
    <row r="140" spans="1:28" ht="13" x14ac:dyDescent="0.1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</row>
    <row r="141" spans="1:28" ht="13" x14ac:dyDescent="0.1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</row>
    <row r="142" spans="1:28" ht="13" x14ac:dyDescent="0.1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</row>
    <row r="143" spans="1:28" ht="13" x14ac:dyDescent="0.1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</row>
    <row r="144" spans="1:28" ht="13" x14ac:dyDescent="0.1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</row>
    <row r="145" spans="1:28" ht="13" x14ac:dyDescent="0.1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</row>
    <row r="146" spans="1:28" ht="13" x14ac:dyDescent="0.1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</row>
    <row r="147" spans="1:28" ht="13" x14ac:dyDescent="0.1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</row>
    <row r="148" spans="1:28" ht="13" x14ac:dyDescent="0.1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</row>
    <row r="149" spans="1:28" ht="13" x14ac:dyDescent="0.1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</row>
    <row r="150" spans="1:28" ht="13" x14ac:dyDescent="0.1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</row>
    <row r="151" spans="1:28" ht="13" x14ac:dyDescent="0.1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</row>
    <row r="152" spans="1:28" ht="13" x14ac:dyDescent="0.1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</row>
    <row r="153" spans="1:28" ht="13" x14ac:dyDescent="0.1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</row>
    <row r="154" spans="1:28" ht="13" x14ac:dyDescent="0.1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</row>
    <row r="155" spans="1:28" ht="13" x14ac:dyDescent="0.1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</row>
    <row r="156" spans="1:28" ht="13" x14ac:dyDescent="0.1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</row>
    <row r="157" spans="1:28" ht="13" x14ac:dyDescent="0.1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</row>
    <row r="158" spans="1:28" ht="13" x14ac:dyDescent="0.1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</row>
    <row r="159" spans="1:28" ht="13" x14ac:dyDescent="0.1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</row>
    <row r="160" spans="1:28" ht="13" x14ac:dyDescent="0.1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</row>
    <row r="161" spans="1:28" ht="13" x14ac:dyDescent="0.1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</row>
    <row r="162" spans="1:28" ht="13" x14ac:dyDescent="0.1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</row>
    <row r="163" spans="1:28" ht="13" x14ac:dyDescent="0.1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</row>
    <row r="164" spans="1:28" ht="13" x14ac:dyDescent="0.1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</row>
    <row r="165" spans="1:28" ht="13" x14ac:dyDescent="0.1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</row>
    <row r="166" spans="1:28" ht="13" x14ac:dyDescent="0.1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</row>
    <row r="167" spans="1:28" ht="13" x14ac:dyDescent="0.1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</row>
    <row r="168" spans="1:28" ht="13" x14ac:dyDescent="0.1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</row>
    <row r="169" spans="1:28" ht="13" x14ac:dyDescent="0.1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</row>
    <row r="170" spans="1:28" ht="13" x14ac:dyDescent="0.1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</row>
    <row r="171" spans="1:28" ht="13" x14ac:dyDescent="0.1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</row>
    <row r="172" spans="1:28" ht="13" x14ac:dyDescent="0.1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</row>
    <row r="173" spans="1:28" ht="13" x14ac:dyDescent="0.1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</row>
    <row r="174" spans="1:28" ht="13" x14ac:dyDescent="0.1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</row>
    <row r="175" spans="1:28" ht="13" x14ac:dyDescent="0.1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</row>
    <row r="176" spans="1:28" ht="13" x14ac:dyDescent="0.1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</row>
    <row r="177" spans="1:28" ht="13" x14ac:dyDescent="0.1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</row>
    <row r="178" spans="1:28" ht="13" x14ac:dyDescent="0.1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</row>
    <row r="179" spans="1:28" ht="13" x14ac:dyDescent="0.1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</row>
    <row r="180" spans="1:28" ht="13" x14ac:dyDescent="0.1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</row>
    <row r="181" spans="1:28" ht="13" x14ac:dyDescent="0.1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</row>
    <row r="182" spans="1:28" ht="13" x14ac:dyDescent="0.1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</row>
    <row r="183" spans="1:28" ht="13" x14ac:dyDescent="0.1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</row>
    <row r="184" spans="1:28" ht="13" x14ac:dyDescent="0.1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</row>
    <row r="185" spans="1:28" ht="13" x14ac:dyDescent="0.1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</row>
    <row r="186" spans="1:28" ht="13" x14ac:dyDescent="0.1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</row>
    <row r="187" spans="1:28" ht="13" x14ac:dyDescent="0.1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</row>
    <row r="188" spans="1:28" ht="13" x14ac:dyDescent="0.1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</row>
    <row r="189" spans="1:28" ht="13" x14ac:dyDescent="0.1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</row>
    <row r="190" spans="1:28" ht="13" x14ac:dyDescent="0.1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</row>
    <row r="191" spans="1:28" ht="13" x14ac:dyDescent="0.1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</row>
    <row r="192" spans="1:28" ht="13" x14ac:dyDescent="0.1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</row>
    <row r="193" spans="1:28" ht="13" x14ac:dyDescent="0.1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</row>
    <row r="194" spans="1:28" ht="13" x14ac:dyDescent="0.1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</row>
    <row r="195" spans="1:28" ht="13" x14ac:dyDescent="0.1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</row>
    <row r="196" spans="1:28" ht="13" x14ac:dyDescent="0.1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</row>
    <row r="197" spans="1:28" ht="13" x14ac:dyDescent="0.1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</row>
    <row r="198" spans="1:28" ht="13" x14ac:dyDescent="0.1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</row>
    <row r="199" spans="1:28" ht="13" x14ac:dyDescent="0.1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</row>
    <row r="200" spans="1:28" ht="13" x14ac:dyDescent="0.1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</row>
    <row r="201" spans="1:28" ht="13" x14ac:dyDescent="0.1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</row>
    <row r="202" spans="1:28" ht="13" x14ac:dyDescent="0.1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</row>
    <row r="203" spans="1:28" ht="13" x14ac:dyDescent="0.1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</row>
    <row r="204" spans="1:28" ht="13" x14ac:dyDescent="0.1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</row>
    <row r="205" spans="1:28" ht="13" x14ac:dyDescent="0.1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</row>
    <row r="206" spans="1:28" ht="13" x14ac:dyDescent="0.1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</row>
    <row r="207" spans="1:28" ht="13" x14ac:dyDescent="0.1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</row>
    <row r="208" spans="1:28" ht="13" x14ac:dyDescent="0.1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</row>
    <row r="209" spans="1:28" ht="13" x14ac:dyDescent="0.1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</row>
    <row r="210" spans="1:28" ht="13" x14ac:dyDescent="0.1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</row>
    <row r="211" spans="1:28" ht="13" x14ac:dyDescent="0.1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</row>
    <row r="212" spans="1:28" ht="13" x14ac:dyDescent="0.1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</row>
    <row r="213" spans="1:28" ht="13" x14ac:dyDescent="0.1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</row>
    <row r="214" spans="1:28" ht="13" x14ac:dyDescent="0.1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</row>
    <row r="215" spans="1:28" ht="13" x14ac:dyDescent="0.1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</row>
    <row r="216" spans="1:28" ht="13" x14ac:dyDescent="0.1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</row>
    <row r="217" spans="1:28" ht="13" x14ac:dyDescent="0.1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</row>
    <row r="218" spans="1:28" ht="13" x14ac:dyDescent="0.1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</row>
    <row r="219" spans="1:28" ht="13" x14ac:dyDescent="0.1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</row>
    <row r="220" spans="1:28" ht="13" x14ac:dyDescent="0.1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</row>
    <row r="221" spans="1:28" ht="13" x14ac:dyDescent="0.1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</row>
    <row r="222" spans="1:28" ht="13" x14ac:dyDescent="0.1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</row>
    <row r="223" spans="1:28" ht="13" x14ac:dyDescent="0.1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</row>
    <row r="224" spans="1:28" ht="13" x14ac:dyDescent="0.1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</row>
    <row r="225" spans="1:28" ht="13" x14ac:dyDescent="0.1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</row>
    <row r="226" spans="1:28" ht="13" x14ac:dyDescent="0.1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</row>
    <row r="227" spans="1:28" ht="13" x14ac:dyDescent="0.1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</row>
    <row r="228" spans="1:28" ht="13" x14ac:dyDescent="0.1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</row>
    <row r="229" spans="1:28" ht="13" x14ac:dyDescent="0.1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</row>
    <row r="230" spans="1:28" ht="13" x14ac:dyDescent="0.1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</row>
    <row r="231" spans="1:28" ht="13" x14ac:dyDescent="0.1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</row>
    <row r="232" spans="1:28" ht="13" x14ac:dyDescent="0.1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</row>
    <row r="233" spans="1:28" ht="13" x14ac:dyDescent="0.1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</row>
    <row r="234" spans="1:28" ht="13" x14ac:dyDescent="0.1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</row>
    <row r="235" spans="1:28" ht="13" x14ac:dyDescent="0.1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</row>
    <row r="236" spans="1:28" ht="13" x14ac:dyDescent="0.1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</row>
    <row r="237" spans="1:28" ht="13" x14ac:dyDescent="0.1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</row>
    <row r="238" spans="1:28" ht="13" x14ac:dyDescent="0.1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</row>
    <row r="239" spans="1:28" ht="13" x14ac:dyDescent="0.1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</row>
    <row r="240" spans="1:28" ht="13" x14ac:dyDescent="0.1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</row>
    <row r="241" spans="1:28" ht="13" x14ac:dyDescent="0.1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</row>
    <row r="242" spans="1:28" ht="13" x14ac:dyDescent="0.1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</row>
    <row r="243" spans="1:28" ht="13" x14ac:dyDescent="0.1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</row>
    <row r="244" spans="1:28" ht="13" x14ac:dyDescent="0.1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</row>
    <row r="245" spans="1:28" ht="13" x14ac:dyDescent="0.1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</row>
    <row r="246" spans="1:28" ht="13" x14ac:dyDescent="0.1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</row>
    <row r="247" spans="1:28" ht="13" x14ac:dyDescent="0.1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</row>
    <row r="248" spans="1:28" ht="13" x14ac:dyDescent="0.1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</row>
    <row r="249" spans="1:28" ht="13" x14ac:dyDescent="0.1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</row>
    <row r="250" spans="1:28" ht="13" x14ac:dyDescent="0.1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</row>
    <row r="251" spans="1:28" ht="13" x14ac:dyDescent="0.1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</row>
    <row r="252" spans="1:28" ht="13" x14ac:dyDescent="0.1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</row>
    <row r="253" spans="1:28" ht="13" x14ac:dyDescent="0.1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</row>
    <row r="254" spans="1:28" ht="13" x14ac:dyDescent="0.1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</row>
    <row r="255" spans="1:28" ht="13" x14ac:dyDescent="0.1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</row>
    <row r="256" spans="1:28" ht="13" x14ac:dyDescent="0.1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</row>
    <row r="257" spans="1:28" ht="13" x14ac:dyDescent="0.1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</row>
    <row r="258" spans="1:28" ht="13" x14ac:dyDescent="0.1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</row>
    <row r="259" spans="1:28" ht="13" x14ac:dyDescent="0.1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</row>
    <row r="260" spans="1:28" ht="13" x14ac:dyDescent="0.1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</row>
    <row r="261" spans="1:28" ht="13" x14ac:dyDescent="0.1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</row>
    <row r="262" spans="1:28" ht="13" x14ac:dyDescent="0.1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</row>
    <row r="263" spans="1:28" ht="13" x14ac:dyDescent="0.1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</row>
    <row r="264" spans="1:28" ht="13" x14ac:dyDescent="0.1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</row>
    <row r="265" spans="1:28" ht="13" x14ac:dyDescent="0.1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</row>
    <row r="266" spans="1:28" ht="13" x14ac:dyDescent="0.1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</row>
    <row r="267" spans="1:28" ht="13" x14ac:dyDescent="0.1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</row>
    <row r="268" spans="1:28" ht="13" x14ac:dyDescent="0.1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</row>
    <row r="269" spans="1:28" ht="13" x14ac:dyDescent="0.1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</row>
    <row r="270" spans="1:28" ht="13" x14ac:dyDescent="0.1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</row>
    <row r="271" spans="1:28" ht="13" x14ac:dyDescent="0.1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</row>
    <row r="272" spans="1:28" ht="13" x14ac:dyDescent="0.1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</row>
    <row r="273" spans="1:28" ht="13" x14ac:dyDescent="0.1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</row>
    <row r="274" spans="1:28" ht="13" x14ac:dyDescent="0.1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</row>
    <row r="275" spans="1:28" ht="13" x14ac:dyDescent="0.1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</row>
    <row r="276" spans="1:28" ht="13" x14ac:dyDescent="0.1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</row>
    <row r="277" spans="1:28" ht="13" x14ac:dyDescent="0.1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</row>
    <row r="278" spans="1:28" ht="13" x14ac:dyDescent="0.1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</row>
    <row r="279" spans="1:28" ht="13" x14ac:dyDescent="0.1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</row>
    <row r="280" spans="1:28" ht="13" x14ac:dyDescent="0.1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</row>
    <row r="281" spans="1:28" ht="13" x14ac:dyDescent="0.1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</row>
    <row r="282" spans="1:28" ht="13" x14ac:dyDescent="0.1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</row>
    <row r="283" spans="1:28" ht="13" x14ac:dyDescent="0.1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</row>
    <row r="284" spans="1:28" ht="13" x14ac:dyDescent="0.1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</row>
    <row r="285" spans="1:28" ht="13" x14ac:dyDescent="0.1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</row>
    <row r="286" spans="1:28" ht="13" x14ac:dyDescent="0.1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</row>
    <row r="287" spans="1:28" ht="13" x14ac:dyDescent="0.1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</row>
    <row r="288" spans="1:28" ht="13" x14ac:dyDescent="0.1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</row>
    <row r="289" spans="1:28" ht="13" x14ac:dyDescent="0.1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</row>
    <row r="290" spans="1:28" ht="13" x14ac:dyDescent="0.1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</row>
    <row r="291" spans="1:28" ht="13" x14ac:dyDescent="0.1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</row>
    <row r="292" spans="1:28" ht="13" x14ac:dyDescent="0.1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</row>
    <row r="293" spans="1:28" ht="13" x14ac:dyDescent="0.1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</row>
    <row r="294" spans="1:28" ht="13" x14ac:dyDescent="0.1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</row>
    <row r="295" spans="1:28" ht="13" x14ac:dyDescent="0.1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</row>
    <row r="296" spans="1:28" ht="13" x14ac:dyDescent="0.1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</row>
    <row r="297" spans="1:28" ht="13" x14ac:dyDescent="0.1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</row>
    <row r="298" spans="1:28" ht="13" x14ac:dyDescent="0.1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</row>
    <row r="299" spans="1:28" ht="13" x14ac:dyDescent="0.1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</row>
    <row r="300" spans="1:28" ht="13" x14ac:dyDescent="0.1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</row>
    <row r="301" spans="1:28" ht="13" x14ac:dyDescent="0.1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</row>
    <row r="302" spans="1:28" ht="13" x14ac:dyDescent="0.1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</row>
    <row r="303" spans="1:28" ht="13" x14ac:dyDescent="0.1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</row>
    <row r="304" spans="1:28" ht="13" x14ac:dyDescent="0.1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</row>
    <row r="305" spans="1:28" ht="13" x14ac:dyDescent="0.1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</row>
    <row r="306" spans="1:28" ht="13" x14ac:dyDescent="0.1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</row>
    <row r="307" spans="1:28" ht="13" x14ac:dyDescent="0.1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</row>
    <row r="308" spans="1:28" ht="13" x14ac:dyDescent="0.1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</row>
    <row r="309" spans="1:28" ht="13" x14ac:dyDescent="0.1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</row>
    <row r="310" spans="1:28" ht="13" x14ac:dyDescent="0.1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</row>
    <row r="311" spans="1:28" ht="13" x14ac:dyDescent="0.1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</row>
    <row r="312" spans="1:28" ht="13" x14ac:dyDescent="0.1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</row>
    <row r="313" spans="1:28" ht="13" x14ac:dyDescent="0.1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</row>
    <row r="314" spans="1:28" ht="13" x14ac:dyDescent="0.1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</row>
    <row r="315" spans="1:28" ht="13" x14ac:dyDescent="0.1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</row>
    <row r="316" spans="1:28" ht="13" x14ac:dyDescent="0.1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</row>
    <row r="317" spans="1:28" ht="13" x14ac:dyDescent="0.1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</row>
    <row r="318" spans="1:28" ht="13" x14ac:dyDescent="0.1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</row>
    <row r="319" spans="1:28" ht="13" x14ac:dyDescent="0.1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</row>
    <row r="320" spans="1:28" ht="13" x14ac:dyDescent="0.1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</row>
    <row r="321" spans="1:28" ht="13" x14ac:dyDescent="0.1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</row>
    <row r="322" spans="1:28" ht="13" x14ac:dyDescent="0.1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</row>
    <row r="323" spans="1:28" ht="13" x14ac:dyDescent="0.1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</row>
    <row r="324" spans="1:28" ht="13" x14ac:dyDescent="0.1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</row>
    <row r="325" spans="1:28" ht="13" x14ac:dyDescent="0.1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</row>
    <row r="326" spans="1:28" ht="13" x14ac:dyDescent="0.1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</row>
    <row r="327" spans="1:28" ht="13" x14ac:dyDescent="0.1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</row>
    <row r="328" spans="1:28" ht="13" x14ac:dyDescent="0.1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</row>
    <row r="329" spans="1:28" ht="13" x14ac:dyDescent="0.1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</row>
    <row r="330" spans="1:28" ht="13" x14ac:dyDescent="0.1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</row>
    <row r="331" spans="1:28" ht="13" x14ac:dyDescent="0.1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</row>
    <row r="332" spans="1:28" ht="13" x14ac:dyDescent="0.1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</row>
    <row r="333" spans="1:28" ht="13" x14ac:dyDescent="0.1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</row>
    <row r="334" spans="1:28" ht="13" x14ac:dyDescent="0.1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</row>
    <row r="335" spans="1:28" ht="13" x14ac:dyDescent="0.1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</row>
    <row r="336" spans="1:28" ht="13" x14ac:dyDescent="0.1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</row>
    <row r="337" spans="1:28" ht="13" x14ac:dyDescent="0.1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</row>
    <row r="338" spans="1:28" ht="13" x14ac:dyDescent="0.1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</row>
    <row r="339" spans="1:28" ht="13" x14ac:dyDescent="0.1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</row>
    <row r="340" spans="1:28" ht="13" x14ac:dyDescent="0.1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</row>
    <row r="341" spans="1:28" ht="13" x14ac:dyDescent="0.1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</row>
    <row r="342" spans="1:28" ht="13" x14ac:dyDescent="0.1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</row>
    <row r="343" spans="1:28" ht="13" x14ac:dyDescent="0.1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</row>
    <row r="344" spans="1:28" ht="13" x14ac:dyDescent="0.1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</row>
    <row r="345" spans="1:28" ht="13" x14ac:dyDescent="0.1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</row>
    <row r="346" spans="1:28" ht="13" x14ac:dyDescent="0.1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</row>
    <row r="347" spans="1:28" ht="13" x14ac:dyDescent="0.1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</row>
    <row r="348" spans="1:28" ht="13" x14ac:dyDescent="0.1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</row>
    <row r="349" spans="1:28" ht="13" x14ac:dyDescent="0.1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</row>
    <row r="350" spans="1:28" ht="13" x14ac:dyDescent="0.1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</row>
    <row r="351" spans="1:28" ht="13" x14ac:dyDescent="0.1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</row>
    <row r="352" spans="1:28" ht="13" x14ac:dyDescent="0.1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</row>
    <row r="353" spans="1:28" ht="13" x14ac:dyDescent="0.1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</row>
    <row r="354" spans="1:28" ht="13" x14ac:dyDescent="0.1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</row>
    <row r="355" spans="1:28" ht="13" x14ac:dyDescent="0.1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</row>
    <row r="356" spans="1:28" ht="13" x14ac:dyDescent="0.1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</row>
    <row r="357" spans="1:28" ht="13" x14ac:dyDescent="0.1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</row>
    <row r="358" spans="1:28" ht="13" x14ac:dyDescent="0.1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</row>
    <row r="359" spans="1:28" ht="13" x14ac:dyDescent="0.1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</row>
    <row r="360" spans="1:28" ht="13" x14ac:dyDescent="0.1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</row>
    <row r="361" spans="1:28" ht="13" x14ac:dyDescent="0.1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</row>
    <row r="362" spans="1:28" ht="13" x14ac:dyDescent="0.1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</row>
    <row r="363" spans="1:28" ht="13" x14ac:dyDescent="0.1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</row>
    <row r="364" spans="1:28" ht="13" x14ac:dyDescent="0.1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</row>
    <row r="365" spans="1:28" ht="13" x14ac:dyDescent="0.1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</row>
    <row r="366" spans="1:28" ht="13" x14ac:dyDescent="0.1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</row>
    <row r="367" spans="1:28" ht="13" x14ac:dyDescent="0.1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</row>
    <row r="368" spans="1:28" ht="13" x14ac:dyDescent="0.1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</row>
    <row r="369" spans="1:28" ht="13" x14ac:dyDescent="0.1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</row>
    <row r="370" spans="1:28" ht="13" x14ac:dyDescent="0.1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</row>
    <row r="371" spans="1:28" ht="13" x14ac:dyDescent="0.1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</row>
    <row r="372" spans="1:28" ht="13" x14ac:dyDescent="0.1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</row>
    <row r="373" spans="1:28" ht="13" x14ac:dyDescent="0.1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</row>
    <row r="374" spans="1:28" ht="13" x14ac:dyDescent="0.1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</row>
    <row r="375" spans="1:28" ht="13" x14ac:dyDescent="0.1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</row>
    <row r="376" spans="1:28" ht="13" x14ac:dyDescent="0.1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</row>
    <row r="377" spans="1:28" ht="13" x14ac:dyDescent="0.1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</row>
    <row r="378" spans="1:28" ht="13" x14ac:dyDescent="0.1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</row>
    <row r="379" spans="1:28" ht="13" x14ac:dyDescent="0.1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</row>
    <row r="380" spans="1:28" ht="13" x14ac:dyDescent="0.1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</row>
    <row r="381" spans="1:28" ht="13" x14ac:dyDescent="0.1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</row>
    <row r="382" spans="1:28" ht="13" x14ac:dyDescent="0.1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</row>
    <row r="383" spans="1:28" ht="13" x14ac:dyDescent="0.1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</row>
    <row r="384" spans="1:28" ht="13" x14ac:dyDescent="0.1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</row>
    <row r="385" spans="1:28" ht="13" x14ac:dyDescent="0.1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</row>
    <row r="386" spans="1:28" ht="13" x14ac:dyDescent="0.1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</row>
    <row r="387" spans="1:28" ht="13" x14ac:dyDescent="0.1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</row>
    <row r="388" spans="1:28" ht="13" x14ac:dyDescent="0.1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</row>
    <row r="389" spans="1:28" ht="13" x14ac:dyDescent="0.1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</row>
    <row r="390" spans="1:28" ht="13" x14ac:dyDescent="0.1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</row>
    <row r="391" spans="1:28" ht="13" x14ac:dyDescent="0.1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</row>
    <row r="392" spans="1:28" ht="13" x14ac:dyDescent="0.1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</row>
    <row r="393" spans="1:28" ht="13" x14ac:dyDescent="0.1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</row>
    <row r="394" spans="1:28" ht="13" x14ac:dyDescent="0.1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</row>
    <row r="395" spans="1:28" ht="13" x14ac:dyDescent="0.1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</row>
    <row r="396" spans="1:28" ht="13" x14ac:dyDescent="0.1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</row>
    <row r="397" spans="1:28" ht="13" x14ac:dyDescent="0.1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</row>
    <row r="398" spans="1:28" ht="13" x14ac:dyDescent="0.1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</row>
    <row r="399" spans="1:28" ht="13" x14ac:dyDescent="0.1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</row>
    <row r="400" spans="1:28" ht="13" x14ac:dyDescent="0.1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</row>
    <row r="401" spans="1:28" ht="13" x14ac:dyDescent="0.1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</row>
    <row r="402" spans="1:28" ht="13" x14ac:dyDescent="0.1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</row>
    <row r="403" spans="1:28" ht="13" x14ac:dyDescent="0.1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</row>
    <row r="404" spans="1:28" ht="13" x14ac:dyDescent="0.1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</row>
    <row r="405" spans="1:28" ht="13" x14ac:dyDescent="0.1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</row>
    <row r="406" spans="1:28" ht="13" x14ac:dyDescent="0.1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</row>
    <row r="407" spans="1:28" ht="13" x14ac:dyDescent="0.1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</row>
    <row r="408" spans="1:28" ht="13" x14ac:dyDescent="0.1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</row>
    <row r="409" spans="1:28" ht="13" x14ac:dyDescent="0.1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</row>
    <row r="410" spans="1:28" ht="13" x14ac:dyDescent="0.1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</row>
    <row r="411" spans="1:28" ht="13" x14ac:dyDescent="0.1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</row>
    <row r="412" spans="1:28" ht="13" x14ac:dyDescent="0.1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</row>
    <row r="413" spans="1:28" ht="13" x14ac:dyDescent="0.1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</row>
    <row r="414" spans="1:28" ht="13" x14ac:dyDescent="0.1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</row>
    <row r="415" spans="1:28" ht="13" x14ac:dyDescent="0.1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</row>
    <row r="416" spans="1:28" ht="13" x14ac:dyDescent="0.1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</row>
    <row r="417" spans="1:28" ht="13" x14ac:dyDescent="0.1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</row>
    <row r="418" spans="1:28" ht="13" x14ac:dyDescent="0.1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</row>
    <row r="419" spans="1:28" ht="13" x14ac:dyDescent="0.1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</row>
    <row r="420" spans="1:28" ht="13" x14ac:dyDescent="0.1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</row>
    <row r="421" spans="1:28" ht="13" x14ac:dyDescent="0.1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</row>
    <row r="422" spans="1:28" ht="13" x14ac:dyDescent="0.1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</row>
    <row r="423" spans="1:28" ht="13" x14ac:dyDescent="0.1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</row>
    <row r="424" spans="1:28" ht="13" x14ac:dyDescent="0.1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</row>
    <row r="425" spans="1:28" ht="13" x14ac:dyDescent="0.1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</row>
    <row r="426" spans="1:28" ht="13" x14ac:dyDescent="0.1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</row>
    <row r="427" spans="1:28" ht="13" x14ac:dyDescent="0.1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</row>
    <row r="428" spans="1:28" ht="13" x14ac:dyDescent="0.1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</row>
    <row r="429" spans="1:28" ht="13" x14ac:dyDescent="0.1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</row>
    <row r="430" spans="1:28" ht="13" x14ac:dyDescent="0.1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</row>
    <row r="431" spans="1:28" ht="13" x14ac:dyDescent="0.1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</row>
    <row r="432" spans="1:28" ht="13" x14ac:dyDescent="0.1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</row>
    <row r="433" spans="1:28" ht="13" x14ac:dyDescent="0.1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</row>
    <row r="434" spans="1:28" ht="13" x14ac:dyDescent="0.1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</row>
    <row r="435" spans="1:28" ht="13" x14ac:dyDescent="0.1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</row>
    <row r="436" spans="1:28" ht="13" x14ac:dyDescent="0.1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</row>
    <row r="437" spans="1:28" ht="13" x14ac:dyDescent="0.1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</row>
    <row r="438" spans="1:28" ht="13" x14ac:dyDescent="0.1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</row>
    <row r="439" spans="1:28" ht="13" x14ac:dyDescent="0.1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</row>
    <row r="440" spans="1:28" ht="13" x14ac:dyDescent="0.1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</row>
    <row r="441" spans="1:28" ht="13" x14ac:dyDescent="0.1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</row>
    <row r="442" spans="1:28" ht="13" x14ac:dyDescent="0.1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</row>
    <row r="443" spans="1:28" ht="13" x14ac:dyDescent="0.1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</row>
    <row r="444" spans="1:28" ht="13" x14ac:dyDescent="0.1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</row>
    <row r="445" spans="1:28" ht="13" x14ac:dyDescent="0.1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</row>
    <row r="446" spans="1:28" ht="13" x14ac:dyDescent="0.1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</row>
    <row r="447" spans="1:28" ht="13" x14ac:dyDescent="0.1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</row>
    <row r="448" spans="1:28" ht="13" x14ac:dyDescent="0.1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</row>
    <row r="449" spans="1:28" ht="13" x14ac:dyDescent="0.1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</row>
    <row r="450" spans="1:28" ht="13" x14ac:dyDescent="0.1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</row>
    <row r="451" spans="1:28" ht="13" x14ac:dyDescent="0.1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</row>
    <row r="452" spans="1:28" ht="13" x14ac:dyDescent="0.1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</row>
    <row r="453" spans="1:28" ht="13" x14ac:dyDescent="0.1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</row>
    <row r="454" spans="1:28" ht="13" x14ac:dyDescent="0.1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</row>
    <row r="455" spans="1:28" ht="13" x14ac:dyDescent="0.1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</row>
    <row r="456" spans="1:28" ht="13" x14ac:dyDescent="0.1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</row>
    <row r="457" spans="1:28" ht="13" x14ac:dyDescent="0.1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</row>
    <row r="458" spans="1:28" ht="13" x14ac:dyDescent="0.1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</row>
    <row r="459" spans="1:28" ht="13" x14ac:dyDescent="0.1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</row>
    <row r="460" spans="1:28" ht="13" x14ac:dyDescent="0.1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</row>
    <row r="461" spans="1:28" ht="13" x14ac:dyDescent="0.1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</row>
    <row r="462" spans="1:28" ht="13" x14ac:dyDescent="0.1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</row>
    <row r="463" spans="1:28" ht="13" x14ac:dyDescent="0.1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</row>
    <row r="464" spans="1:28" ht="13" x14ac:dyDescent="0.1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</row>
    <row r="465" spans="1:28" ht="13" x14ac:dyDescent="0.1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</row>
    <row r="466" spans="1:28" ht="13" x14ac:dyDescent="0.1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</row>
    <row r="467" spans="1:28" ht="13" x14ac:dyDescent="0.1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</row>
    <row r="468" spans="1:28" ht="13" x14ac:dyDescent="0.1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</row>
    <row r="469" spans="1:28" ht="13" x14ac:dyDescent="0.1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</row>
    <row r="470" spans="1:28" ht="13" x14ac:dyDescent="0.1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</row>
    <row r="471" spans="1:28" ht="13" x14ac:dyDescent="0.1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</row>
    <row r="472" spans="1:28" ht="13" x14ac:dyDescent="0.1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</row>
    <row r="473" spans="1:28" ht="13" x14ac:dyDescent="0.1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</row>
    <row r="474" spans="1:28" ht="13" x14ac:dyDescent="0.1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</row>
    <row r="475" spans="1:28" ht="13" x14ac:dyDescent="0.1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</row>
    <row r="476" spans="1:28" ht="13" x14ac:dyDescent="0.1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</row>
    <row r="477" spans="1:28" ht="13" x14ac:dyDescent="0.1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</row>
    <row r="478" spans="1:28" ht="13" x14ac:dyDescent="0.1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</row>
    <row r="479" spans="1:28" ht="13" x14ac:dyDescent="0.1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</row>
    <row r="480" spans="1:28" ht="13" x14ac:dyDescent="0.1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</row>
    <row r="481" spans="1:28" ht="13" x14ac:dyDescent="0.1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</row>
    <row r="482" spans="1:28" ht="13" x14ac:dyDescent="0.1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</row>
    <row r="483" spans="1:28" ht="13" x14ac:dyDescent="0.1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</row>
    <row r="484" spans="1:28" ht="13" x14ac:dyDescent="0.1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</row>
    <row r="485" spans="1:28" ht="13" x14ac:dyDescent="0.1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</row>
    <row r="486" spans="1:28" ht="13" x14ac:dyDescent="0.1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</row>
    <row r="487" spans="1:28" ht="13" x14ac:dyDescent="0.1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</row>
    <row r="488" spans="1:28" ht="13" x14ac:dyDescent="0.1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</row>
    <row r="489" spans="1:28" ht="13" x14ac:dyDescent="0.1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</row>
    <row r="490" spans="1:28" ht="13" x14ac:dyDescent="0.1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</row>
    <row r="491" spans="1:28" ht="13" x14ac:dyDescent="0.1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</row>
    <row r="492" spans="1:28" ht="13" x14ac:dyDescent="0.1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</row>
    <row r="493" spans="1:28" ht="13" x14ac:dyDescent="0.1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</row>
    <row r="494" spans="1:28" ht="13" x14ac:dyDescent="0.1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</row>
    <row r="495" spans="1:28" ht="13" x14ac:dyDescent="0.1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</row>
    <row r="496" spans="1:28" ht="13" x14ac:dyDescent="0.1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</row>
    <row r="497" spans="1:28" ht="13" x14ac:dyDescent="0.1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</row>
    <row r="498" spans="1:28" ht="13" x14ac:dyDescent="0.1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</row>
    <row r="499" spans="1:28" ht="13" x14ac:dyDescent="0.1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</row>
    <row r="500" spans="1:28" ht="13" x14ac:dyDescent="0.1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</row>
    <row r="501" spans="1:28" ht="13" x14ac:dyDescent="0.1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</row>
    <row r="502" spans="1:28" ht="13" x14ac:dyDescent="0.1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</row>
    <row r="503" spans="1:28" ht="13" x14ac:dyDescent="0.1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</row>
    <row r="504" spans="1:28" ht="13" x14ac:dyDescent="0.1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</row>
    <row r="505" spans="1:28" ht="13" x14ac:dyDescent="0.1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</row>
    <row r="506" spans="1:28" ht="13" x14ac:dyDescent="0.1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</row>
    <row r="507" spans="1:28" ht="13" x14ac:dyDescent="0.1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</row>
    <row r="508" spans="1:28" ht="13" x14ac:dyDescent="0.1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</row>
    <row r="509" spans="1:28" ht="13" x14ac:dyDescent="0.1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</row>
    <row r="510" spans="1:28" ht="13" x14ac:dyDescent="0.1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</row>
    <row r="511" spans="1:28" ht="13" x14ac:dyDescent="0.1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</row>
    <row r="512" spans="1:28" ht="13" x14ac:dyDescent="0.1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</row>
    <row r="513" spans="1:28" ht="13" x14ac:dyDescent="0.1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</row>
    <row r="514" spans="1:28" ht="13" x14ac:dyDescent="0.1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</row>
    <row r="515" spans="1:28" ht="13" x14ac:dyDescent="0.1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</row>
    <row r="516" spans="1:28" ht="13" x14ac:dyDescent="0.1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</row>
    <row r="517" spans="1:28" ht="13" x14ac:dyDescent="0.1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</row>
    <row r="518" spans="1:28" ht="13" x14ac:dyDescent="0.1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</row>
    <row r="519" spans="1:28" ht="13" x14ac:dyDescent="0.1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</row>
    <row r="520" spans="1:28" ht="13" x14ac:dyDescent="0.1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</row>
    <row r="521" spans="1:28" ht="13" x14ac:dyDescent="0.1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</row>
    <row r="522" spans="1:28" ht="13" x14ac:dyDescent="0.1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</row>
    <row r="523" spans="1:28" ht="13" x14ac:dyDescent="0.1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</row>
    <row r="524" spans="1:28" ht="13" x14ac:dyDescent="0.1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</row>
    <row r="525" spans="1:28" ht="13" x14ac:dyDescent="0.1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</row>
    <row r="526" spans="1:28" ht="13" x14ac:dyDescent="0.1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</row>
    <row r="527" spans="1:28" ht="13" x14ac:dyDescent="0.1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</row>
    <row r="528" spans="1:28" ht="13" x14ac:dyDescent="0.1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</row>
    <row r="529" spans="1:28" ht="13" x14ac:dyDescent="0.1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</row>
    <row r="530" spans="1:28" ht="13" x14ac:dyDescent="0.1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</row>
    <row r="531" spans="1:28" ht="13" x14ac:dyDescent="0.1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</row>
    <row r="532" spans="1:28" ht="13" x14ac:dyDescent="0.1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</row>
    <row r="533" spans="1:28" ht="13" x14ac:dyDescent="0.1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</row>
    <row r="534" spans="1:28" ht="13" x14ac:dyDescent="0.1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</row>
    <row r="535" spans="1:28" ht="13" x14ac:dyDescent="0.1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</row>
    <row r="536" spans="1:28" ht="13" x14ac:dyDescent="0.1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</row>
    <row r="537" spans="1:28" ht="13" x14ac:dyDescent="0.1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</row>
    <row r="538" spans="1:28" ht="13" x14ac:dyDescent="0.1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</row>
    <row r="539" spans="1:28" ht="13" x14ac:dyDescent="0.1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</row>
    <row r="540" spans="1:28" ht="13" x14ac:dyDescent="0.1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</row>
    <row r="541" spans="1:28" ht="13" x14ac:dyDescent="0.1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</row>
    <row r="542" spans="1:28" ht="13" x14ac:dyDescent="0.1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</row>
    <row r="543" spans="1:28" ht="13" x14ac:dyDescent="0.1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</row>
    <row r="544" spans="1:28" ht="13" x14ac:dyDescent="0.1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</row>
    <row r="545" spans="1:28" ht="13" x14ac:dyDescent="0.1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</row>
    <row r="546" spans="1:28" ht="13" x14ac:dyDescent="0.1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</row>
    <row r="547" spans="1:28" ht="13" x14ac:dyDescent="0.1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</row>
    <row r="548" spans="1:28" ht="13" x14ac:dyDescent="0.1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</row>
    <row r="549" spans="1:28" ht="13" x14ac:dyDescent="0.1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</row>
    <row r="550" spans="1:28" ht="13" x14ac:dyDescent="0.1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</row>
    <row r="551" spans="1:28" ht="13" x14ac:dyDescent="0.1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</row>
    <row r="552" spans="1:28" ht="13" x14ac:dyDescent="0.1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</row>
    <row r="553" spans="1:28" ht="13" x14ac:dyDescent="0.1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</row>
    <row r="554" spans="1:28" ht="13" x14ac:dyDescent="0.1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</row>
    <row r="555" spans="1:28" ht="13" x14ac:dyDescent="0.1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</row>
    <row r="556" spans="1:28" ht="13" x14ac:dyDescent="0.1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</row>
    <row r="557" spans="1:28" ht="13" x14ac:dyDescent="0.1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</row>
    <row r="558" spans="1:28" ht="13" x14ac:dyDescent="0.1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</row>
    <row r="559" spans="1:28" ht="13" x14ac:dyDescent="0.1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</row>
    <row r="560" spans="1:28" ht="13" x14ac:dyDescent="0.1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</row>
    <row r="561" spans="1:28" ht="13" x14ac:dyDescent="0.1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</row>
    <row r="562" spans="1:28" ht="13" x14ac:dyDescent="0.1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</row>
    <row r="563" spans="1:28" ht="13" x14ac:dyDescent="0.1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</row>
    <row r="564" spans="1:28" ht="13" x14ac:dyDescent="0.1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</row>
    <row r="565" spans="1:28" ht="13" x14ac:dyDescent="0.1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</row>
    <row r="566" spans="1:28" ht="13" x14ac:dyDescent="0.1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</row>
    <row r="567" spans="1:28" ht="13" x14ac:dyDescent="0.1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</row>
    <row r="568" spans="1:28" ht="13" x14ac:dyDescent="0.1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</row>
    <row r="569" spans="1:28" ht="13" x14ac:dyDescent="0.1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</row>
    <row r="570" spans="1:28" ht="13" x14ac:dyDescent="0.1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</row>
    <row r="571" spans="1:28" ht="13" x14ac:dyDescent="0.1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</row>
    <row r="572" spans="1:28" ht="13" x14ac:dyDescent="0.1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</row>
    <row r="573" spans="1:28" ht="13" x14ac:dyDescent="0.1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</row>
    <row r="574" spans="1:28" ht="13" x14ac:dyDescent="0.1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</row>
    <row r="575" spans="1:28" ht="13" x14ac:dyDescent="0.1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</row>
    <row r="576" spans="1:28" ht="13" x14ac:dyDescent="0.1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</row>
    <row r="577" spans="1:28" ht="13" x14ac:dyDescent="0.1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</row>
    <row r="578" spans="1:28" ht="13" x14ac:dyDescent="0.1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</row>
    <row r="579" spans="1:28" ht="13" x14ac:dyDescent="0.1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</row>
    <row r="580" spans="1:28" ht="13" x14ac:dyDescent="0.1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</row>
    <row r="581" spans="1:28" ht="13" x14ac:dyDescent="0.1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</row>
    <row r="582" spans="1:28" ht="13" x14ac:dyDescent="0.1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</row>
    <row r="583" spans="1:28" ht="13" x14ac:dyDescent="0.1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</row>
    <row r="584" spans="1:28" ht="13" x14ac:dyDescent="0.1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</row>
    <row r="585" spans="1:28" ht="13" x14ac:dyDescent="0.1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</row>
    <row r="586" spans="1:28" ht="13" x14ac:dyDescent="0.1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</row>
    <row r="587" spans="1:28" ht="13" x14ac:dyDescent="0.1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</row>
    <row r="588" spans="1:28" ht="13" x14ac:dyDescent="0.1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</row>
    <row r="589" spans="1:28" ht="13" x14ac:dyDescent="0.1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</row>
    <row r="590" spans="1:28" ht="13" x14ac:dyDescent="0.1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</row>
    <row r="591" spans="1:28" ht="13" x14ac:dyDescent="0.1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</row>
    <row r="592" spans="1:28" ht="13" x14ac:dyDescent="0.1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</row>
    <row r="593" spans="1:28" ht="13" x14ac:dyDescent="0.1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</row>
    <row r="594" spans="1:28" ht="13" x14ac:dyDescent="0.1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</row>
    <row r="595" spans="1:28" ht="13" x14ac:dyDescent="0.1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</row>
    <row r="596" spans="1:28" ht="13" x14ac:dyDescent="0.1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</row>
    <row r="597" spans="1:28" ht="13" x14ac:dyDescent="0.1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</row>
    <row r="598" spans="1:28" ht="13" x14ac:dyDescent="0.1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</row>
    <row r="599" spans="1:28" ht="13" x14ac:dyDescent="0.1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</row>
    <row r="600" spans="1:28" ht="13" x14ac:dyDescent="0.1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</row>
    <row r="601" spans="1:28" ht="13" x14ac:dyDescent="0.1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</row>
    <row r="602" spans="1:28" ht="13" x14ac:dyDescent="0.1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</row>
    <row r="603" spans="1:28" ht="13" x14ac:dyDescent="0.1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</row>
    <row r="604" spans="1:28" ht="13" x14ac:dyDescent="0.1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</row>
    <row r="605" spans="1:28" ht="13" x14ac:dyDescent="0.1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</row>
    <row r="606" spans="1:28" ht="13" x14ac:dyDescent="0.1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</row>
    <row r="607" spans="1:28" ht="13" x14ac:dyDescent="0.1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</row>
    <row r="608" spans="1:28" ht="13" x14ac:dyDescent="0.1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</row>
    <row r="609" spans="1:28" ht="13" x14ac:dyDescent="0.1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</row>
    <row r="610" spans="1:28" ht="13" x14ac:dyDescent="0.1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</row>
    <row r="611" spans="1:28" ht="13" x14ac:dyDescent="0.1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</row>
    <row r="612" spans="1:28" ht="13" x14ac:dyDescent="0.1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</row>
    <row r="613" spans="1:28" ht="13" x14ac:dyDescent="0.1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</row>
    <row r="614" spans="1:28" ht="13" x14ac:dyDescent="0.1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</row>
    <row r="615" spans="1:28" ht="13" x14ac:dyDescent="0.1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</row>
    <row r="616" spans="1:28" ht="13" x14ac:dyDescent="0.1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</row>
    <row r="617" spans="1:28" ht="13" x14ac:dyDescent="0.1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</row>
    <row r="618" spans="1:28" ht="13" x14ac:dyDescent="0.1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</row>
    <row r="619" spans="1:28" ht="13" x14ac:dyDescent="0.1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</row>
    <row r="620" spans="1:28" ht="13" x14ac:dyDescent="0.1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</row>
    <row r="621" spans="1:28" ht="13" x14ac:dyDescent="0.1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</row>
    <row r="622" spans="1:28" ht="13" x14ac:dyDescent="0.1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</row>
    <row r="623" spans="1:28" ht="13" x14ac:dyDescent="0.1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</row>
    <row r="624" spans="1:28" ht="13" x14ac:dyDescent="0.1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</row>
    <row r="625" spans="1:28" ht="13" x14ac:dyDescent="0.1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</row>
    <row r="626" spans="1:28" ht="13" x14ac:dyDescent="0.1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</row>
    <row r="627" spans="1:28" ht="13" x14ac:dyDescent="0.1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</row>
    <row r="628" spans="1:28" ht="13" x14ac:dyDescent="0.1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</row>
    <row r="629" spans="1:28" ht="13" x14ac:dyDescent="0.1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</row>
    <row r="630" spans="1:28" ht="13" x14ac:dyDescent="0.1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</row>
    <row r="631" spans="1:28" ht="13" x14ac:dyDescent="0.1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</row>
    <row r="632" spans="1:28" ht="13" x14ac:dyDescent="0.1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</row>
    <row r="633" spans="1:28" ht="13" x14ac:dyDescent="0.1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</row>
    <row r="634" spans="1:28" ht="13" x14ac:dyDescent="0.1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</row>
    <row r="635" spans="1:28" ht="13" x14ac:dyDescent="0.1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</row>
    <row r="636" spans="1:28" ht="13" x14ac:dyDescent="0.1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</row>
    <row r="637" spans="1:28" ht="13" x14ac:dyDescent="0.1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</row>
    <row r="638" spans="1:28" ht="13" x14ac:dyDescent="0.1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</row>
    <row r="639" spans="1:28" ht="13" x14ac:dyDescent="0.1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</row>
    <row r="640" spans="1:28" ht="13" x14ac:dyDescent="0.1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</row>
    <row r="641" spans="1:28" ht="13" x14ac:dyDescent="0.1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</row>
    <row r="642" spans="1:28" ht="13" x14ac:dyDescent="0.1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</row>
    <row r="643" spans="1:28" ht="13" x14ac:dyDescent="0.1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</row>
    <row r="644" spans="1:28" ht="13" x14ac:dyDescent="0.1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</row>
    <row r="645" spans="1:28" ht="13" x14ac:dyDescent="0.1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</row>
    <row r="646" spans="1:28" ht="13" x14ac:dyDescent="0.1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</row>
    <row r="647" spans="1:28" ht="13" x14ac:dyDescent="0.1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</row>
    <row r="648" spans="1:28" ht="13" x14ac:dyDescent="0.1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</row>
    <row r="649" spans="1:28" ht="13" x14ac:dyDescent="0.1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</row>
    <row r="650" spans="1:28" ht="13" x14ac:dyDescent="0.1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</row>
    <row r="651" spans="1:28" ht="13" x14ac:dyDescent="0.1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</row>
    <row r="652" spans="1:28" ht="13" x14ac:dyDescent="0.1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</row>
    <row r="653" spans="1:28" ht="13" x14ac:dyDescent="0.1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</row>
    <row r="654" spans="1:28" ht="13" x14ac:dyDescent="0.1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</row>
    <row r="655" spans="1:28" ht="13" x14ac:dyDescent="0.1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</row>
    <row r="656" spans="1:28" ht="13" x14ac:dyDescent="0.1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</row>
    <row r="657" spans="1:28" ht="13" x14ac:dyDescent="0.1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</row>
    <row r="658" spans="1:28" ht="13" x14ac:dyDescent="0.1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</row>
    <row r="659" spans="1:28" ht="13" x14ac:dyDescent="0.1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</row>
    <row r="660" spans="1:28" ht="13" x14ac:dyDescent="0.1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</row>
    <row r="661" spans="1:28" ht="13" x14ac:dyDescent="0.1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</row>
    <row r="662" spans="1:28" ht="13" x14ac:dyDescent="0.1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</row>
    <row r="663" spans="1:28" ht="13" x14ac:dyDescent="0.1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</row>
    <row r="664" spans="1:28" ht="13" x14ac:dyDescent="0.1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</row>
    <row r="665" spans="1:28" ht="13" x14ac:dyDescent="0.1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</row>
    <row r="666" spans="1:28" ht="13" x14ac:dyDescent="0.1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</row>
    <row r="667" spans="1:28" ht="13" x14ac:dyDescent="0.1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</row>
    <row r="668" spans="1:28" ht="13" x14ac:dyDescent="0.1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</row>
    <row r="669" spans="1:28" ht="13" x14ac:dyDescent="0.1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</row>
    <row r="670" spans="1:28" ht="13" x14ac:dyDescent="0.1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</row>
    <row r="671" spans="1:28" ht="13" x14ac:dyDescent="0.1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</row>
    <row r="672" spans="1:28" ht="13" x14ac:dyDescent="0.1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</row>
    <row r="673" spans="1:28" ht="13" x14ac:dyDescent="0.1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</row>
    <row r="674" spans="1:28" ht="13" x14ac:dyDescent="0.1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</row>
    <row r="675" spans="1:28" ht="13" x14ac:dyDescent="0.1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</row>
    <row r="676" spans="1:28" ht="13" x14ac:dyDescent="0.1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</row>
    <row r="677" spans="1:28" ht="13" x14ac:dyDescent="0.1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</row>
    <row r="678" spans="1:28" ht="13" x14ac:dyDescent="0.1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</row>
    <row r="679" spans="1:28" ht="13" x14ac:dyDescent="0.1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</row>
    <row r="680" spans="1:28" ht="13" x14ac:dyDescent="0.1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</row>
    <row r="681" spans="1:28" ht="13" x14ac:dyDescent="0.1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</row>
    <row r="682" spans="1:28" ht="13" x14ac:dyDescent="0.1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</row>
    <row r="683" spans="1:28" ht="13" x14ac:dyDescent="0.1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</row>
    <row r="684" spans="1:28" ht="13" x14ac:dyDescent="0.1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</row>
    <row r="685" spans="1:28" ht="13" x14ac:dyDescent="0.1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</row>
    <row r="686" spans="1:28" ht="13" x14ac:dyDescent="0.1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</row>
    <row r="687" spans="1:28" ht="13" x14ac:dyDescent="0.1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</row>
    <row r="688" spans="1:28" ht="13" x14ac:dyDescent="0.1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</row>
    <row r="689" spans="1:28" ht="13" x14ac:dyDescent="0.1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</row>
    <row r="690" spans="1:28" ht="13" x14ac:dyDescent="0.1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</row>
    <row r="691" spans="1:28" ht="13" x14ac:dyDescent="0.1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</row>
    <row r="692" spans="1:28" ht="13" x14ac:dyDescent="0.1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</row>
    <row r="693" spans="1:28" ht="13" x14ac:dyDescent="0.1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</row>
    <row r="694" spans="1:28" ht="13" x14ac:dyDescent="0.1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</row>
    <row r="695" spans="1:28" ht="13" x14ac:dyDescent="0.1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</row>
    <row r="696" spans="1:28" ht="13" x14ac:dyDescent="0.1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</row>
    <row r="697" spans="1:28" ht="13" x14ac:dyDescent="0.1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</row>
    <row r="698" spans="1:28" ht="13" x14ac:dyDescent="0.1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</row>
    <row r="699" spans="1:28" ht="13" x14ac:dyDescent="0.1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</row>
    <row r="700" spans="1:28" ht="13" x14ac:dyDescent="0.1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</row>
    <row r="701" spans="1:28" ht="13" x14ac:dyDescent="0.1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</row>
    <row r="702" spans="1:28" ht="13" x14ac:dyDescent="0.1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</row>
    <row r="703" spans="1:28" ht="13" x14ac:dyDescent="0.1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</row>
    <row r="704" spans="1:28" ht="13" x14ac:dyDescent="0.1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</row>
    <row r="705" spans="1:28" ht="13" x14ac:dyDescent="0.1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</row>
    <row r="706" spans="1:28" ht="13" x14ac:dyDescent="0.1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</row>
    <row r="707" spans="1:28" ht="13" x14ac:dyDescent="0.1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</row>
    <row r="708" spans="1:28" ht="13" x14ac:dyDescent="0.1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</row>
    <row r="709" spans="1:28" ht="13" x14ac:dyDescent="0.1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</row>
    <row r="710" spans="1:28" ht="13" x14ac:dyDescent="0.1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</row>
    <row r="711" spans="1:28" ht="13" x14ac:dyDescent="0.1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</row>
    <row r="712" spans="1:28" ht="13" x14ac:dyDescent="0.1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</row>
    <row r="713" spans="1:28" ht="13" x14ac:dyDescent="0.1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</row>
    <row r="714" spans="1:28" ht="13" x14ac:dyDescent="0.1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</row>
    <row r="715" spans="1:28" ht="13" x14ac:dyDescent="0.1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</row>
    <row r="716" spans="1:28" ht="13" x14ac:dyDescent="0.1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</row>
    <row r="717" spans="1:28" ht="13" x14ac:dyDescent="0.1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</row>
    <row r="718" spans="1:28" ht="13" x14ac:dyDescent="0.1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</row>
    <row r="719" spans="1:28" ht="13" x14ac:dyDescent="0.1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</row>
    <row r="720" spans="1:28" ht="13" x14ac:dyDescent="0.1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</row>
    <row r="721" spans="1:28" ht="13" x14ac:dyDescent="0.1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</row>
    <row r="722" spans="1:28" ht="13" x14ac:dyDescent="0.1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</row>
    <row r="723" spans="1:28" ht="13" x14ac:dyDescent="0.1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</row>
    <row r="724" spans="1:28" ht="13" x14ac:dyDescent="0.1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</row>
    <row r="725" spans="1:28" ht="13" x14ac:dyDescent="0.1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</row>
    <row r="726" spans="1:28" ht="13" x14ac:dyDescent="0.1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</row>
    <row r="727" spans="1:28" ht="13" x14ac:dyDescent="0.1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</row>
    <row r="728" spans="1:28" ht="13" x14ac:dyDescent="0.1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</row>
    <row r="729" spans="1:28" ht="13" x14ac:dyDescent="0.1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</row>
    <row r="730" spans="1:28" ht="13" x14ac:dyDescent="0.1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</row>
    <row r="731" spans="1:28" ht="13" x14ac:dyDescent="0.1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</row>
    <row r="732" spans="1:28" ht="13" x14ac:dyDescent="0.1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</row>
    <row r="733" spans="1:28" ht="13" x14ac:dyDescent="0.1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</row>
    <row r="734" spans="1:28" ht="13" x14ac:dyDescent="0.1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</row>
    <row r="735" spans="1:28" ht="13" x14ac:dyDescent="0.1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</row>
    <row r="736" spans="1:28" ht="13" x14ac:dyDescent="0.1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</row>
    <row r="737" spans="1:28" ht="13" x14ac:dyDescent="0.1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</row>
    <row r="738" spans="1:28" ht="13" x14ac:dyDescent="0.1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</row>
    <row r="739" spans="1:28" ht="13" x14ac:dyDescent="0.1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</row>
    <row r="740" spans="1:28" ht="13" x14ac:dyDescent="0.1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</row>
    <row r="741" spans="1:28" ht="13" x14ac:dyDescent="0.1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</row>
    <row r="742" spans="1:28" ht="13" x14ac:dyDescent="0.1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</row>
    <row r="743" spans="1:28" ht="13" x14ac:dyDescent="0.1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</row>
    <row r="744" spans="1:28" ht="13" x14ac:dyDescent="0.1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</row>
    <row r="745" spans="1:28" ht="13" x14ac:dyDescent="0.1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</row>
    <row r="746" spans="1:28" ht="13" x14ac:dyDescent="0.1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</row>
    <row r="747" spans="1:28" ht="13" x14ac:dyDescent="0.1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</row>
    <row r="748" spans="1:28" ht="13" x14ac:dyDescent="0.1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</row>
    <row r="749" spans="1:28" ht="13" x14ac:dyDescent="0.1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</row>
    <row r="750" spans="1:28" ht="13" x14ac:dyDescent="0.1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</row>
    <row r="751" spans="1:28" ht="13" x14ac:dyDescent="0.1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</row>
    <row r="752" spans="1:28" ht="13" x14ac:dyDescent="0.1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</row>
    <row r="753" spans="1:28" ht="13" x14ac:dyDescent="0.1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</row>
    <row r="754" spans="1:28" ht="13" x14ac:dyDescent="0.1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</row>
    <row r="755" spans="1:28" ht="13" x14ac:dyDescent="0.1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</row>
    <row r="756" spans="1:28" ht="13" x14ac:dyDescent="0.1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</row>
    <row r="757" spans="1:28" ht="13" x14ac:dyDescent="0.1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</row>
    <row r="758" spans="1:28" ht="13" x14ac:dyDescent="0.1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</row>
    <row r="759" spans="1:28" ht="13" x14ac:dyDescent="0.1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</row>
    <row r="760" spans="1:28" ht="13" x14ac:dyDescent="0.1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</row>
    <row r="761" spans="1:28" ht="13" x14ac:dyDescent="0.1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</row>
    <row r="762" spans="1:28" ht="13" x14ac:dyDescent="0.1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</row>
    <row r="763" spans="1:28" ht="13" x14ac:dyDescent="0.1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</row>
    <row r="764" spans="1:28" ht="13" x14ac:dyDescent="0.1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</row>
    <row r="765" spans="1:28" ht="13" x14ac:dyDescent="0.1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</row>
    <row r="766" spans="1:28" ht="13" x14ac:dyDescent="0.1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</row>
    <row r="767" spans="1:28" ht="13" x14ac:dyDescent="0.1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</row>
    <row r="768" spans="1:28" ht="13" x14ac:dyDescent="0.1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</row>
    <row r="769" spans="1:28" ht="13" x14ac:dyDescent="0.1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</row>
    <row r="770" spans="1:28" ht="13" x14ac:dyDescent="0.1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</row>
    <row r="771" spans="1:28" ht="13" x14ac:dyDescent="0.1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</row>
    <row r="772" spans="1:28" ht="13" x14ac:dyDescent="0.1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</row>
    <row r="773" spans="1:28" ht="13" x14ac:dyDescent="0.1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</row>
    <row r="774" spans="1:28" ht="13" x14ac:dyDescent="0.1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</row>
    <row r="775" spans="1:28" ht="13" x14ac:dyDescent="0.1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</row>
    <row r="776" spans="1:28" ht="13" x14ac:dyDescent="0.1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</row>
    <row r="777" spans="1:28" ht="13" x14ac:dyDescent="0.1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</row>
    <row r="778" spans="1:28" ht="13" x14ac:dyDescent="0.1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</row>
    <row r="779" spans="1:28" ht="13" x14ac:dyDescent="0.1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</row>
    <row r="780" spans="1:28" ht="13" x14ac:dyDescent="0.1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</row>
    <row r="781" spans="1:28" ht="13" x14ac:dyDescent="0.1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</row>
    <row r="782" spans="1:28" ht="13" x14ac:dyDescent="0.1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</row>
    <row r="783" spans="1:28" ht="13" x14ac:dyDescent="0.1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</row>
    <row r="784" spans="1:28" ht="13" x14ac:dyDescent="0.1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</row>
    <row r="785" spans="1:28" ht="13" x14ac:dyDescent="0.1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</row>
    <row r="786" spans="1:28" ht="13" x14ac:dyDescent="0.1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</row>
    <row r="787" spans="1:28" ht="13" x14ac:dyDescent="0.1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</row>
    <row r="788" spans="1:28" ht="13" x14ac:dyDescent="0.1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</row>
    <row r="789" spans="1:28" ht="13" x14ac:dyDescent="0.1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</row>
    <row r="790" spans="1:28" ht="13" x14ac:dyDescent="0.1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</row>
    <row r="791" spans="1:28" ht="13" x14ac:dyDescent="0.1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</row>
    <row r="792" spans="1:28" ht="13" x14ac:dyDescent="0.1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</row>
    <row r="793" spans="1:28" ht="13" x14ac:dyDescent="0.1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</row>
    <row r="794" spans="1:28" ht="13" x14ac:dyDescent="0.1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</row>
    <row r="795" spans="1:28" ht="13" x14ac:dyDescent="0.1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</row>
    <row r="796" spans="1:28" ht="13" x14ac:dyDescent="0.1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</row>
    <row r="797" spans="1:28" ht="13" x14ac:dyDescent="0.1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</row>
    <row r="798" spans="1:28" ht="13" x14ac:dyDescent="0.1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</row>
    <row r="799" spans="1:28" ht="13" x14ac:dyDescent="0.1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</row>
    <row r="800" spans="1:28" ht="13" x14ac:dyDescent="0.1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</row>
    <row r="801" spans="1:28" ht="13" x14ac:dyDescent="0.1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</row>
    <row r="802" spans="1:28" ht="13" x14ac:dyDescent="0.1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</row>
    <row r="803" spans="1:28" ht="13" x14ac:dyDescent="0.1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</row>
    <row r="804" spans="1:28" ht="13" x14ac:dyDescent="0.1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</row>
    <row r="805" spans="1:28" ht="13" x14ac:dyDescent="0.1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</row>
    <row r="806" spans="1:28" ht="13" x14ac:dyDescent="0.1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</row>
    <row r="807" spans="1:28" ht="13" x14ac:dyDescent="0.1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</row>
    <row r="808" spans="1:28" ht="13" x14ac:dyDescent="0.1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</row>
    <row r="809" spans="1:28" ht="13" x14ac:dyDescent="0.1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</row>
    <row r="810" spans="1:28" ht="13" x14ac:dyDescent="0.1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</row>
    <row r="811" spans="1:28" ht="13" x14ac:dyDescent="0.1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</row>
    <row r="812" spans="1:28" ht="13" x14ac:dyDescent="0.1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</row>
    <row r="813" spans="1:28" ht="13" x14ac:dyDescent="0.1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</row>
    <row r="814" spans="1:28" ht="13" x14ac:dyDescent="0.1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</row>
    <row r="815" spans="1:28" ht="13" x14ac:dyDescent="0.1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</row>
    <row r="816" spans="1:28" ht="13" x14ac:dyDescent="0.1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</row>
    <row r="817" spans="1:28" ht="13" x14ac:dyDescent="0.1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</row>
    <row r="818" spans="1:28" ht="13" x14ac:dyDescent="0.1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</row>
    <row r="819" spans="1:28" ht="13" x14ac:dyDescent="0.1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</row>
    <row r="820" spans="1:28" ht="13" x14ac:dyDescent="0.1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</row>
    <row r="821" spans="1:28" ht="13" x14ac:dyDescent="0.1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</row>
    <row r="822" spans="1:28" ht="13" x14ac:dyDescent="0.1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</row>
    <row r="823" spans="1:28" ht="13" x14ac:dyDescent="0.1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</row>
    <row r="824" spans="1:28" ht="13" x14ac:dyDescent="0.1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</row>
    <row r="825" spans="1:28" ht="13" x14ac:dyDescent="0.1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</row>
    <row r="826" spans="1:28" ht="13" x14ac:dyDescent="0.1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</row>
    <row r="827" spans="1:28" ht="13" x14ac:dyDescent="0.1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</row>
    <row r="828" spans="1:28" ht="13" x14ac:dyDescent="0.1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</row>
    <row r="829" spans="1:28" ht="13" x14ac:dyDescent="0.1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</row>
    <row r="830" spans="1:28" ht="13" x14ac:dyDescent="0.1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</row>
    <row r="831" spans="1:28" ht="13" x14ac:dyDescent="0.1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</row>
    <row r="832" spans="1:28" ht="13" x14ac:dyDescent="0.1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</row>
    <row r="833" spans="1:28" ht="13" x14ac:dyDescent="0.1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</row>
    <row r="834" spans="1:28" ht="13" x14ac:dyDescent="0.1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</row>
    <row r="835" spans="1:28" ht="13" x14ac:dyDescent="0.1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</row>
    <row r="836" spans="1:28" ht="13" x14ac:dyDescent="0.1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</row>
    <row r="837" spans="1:28" ht="13" x14ac:dyDescent="0.1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</row>
    <row r="838" spans="1:28" ht="13" x14ac:dyDescent="0.1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</row>
    <row r="839" spans="1:28" ht="13" x14ac:dyDescent="0.1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</row>
    <row r="840" spans="1:28" ht="13" x14ac:dyDescent="0.1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</row>
    <row r="841" spans="1:28" ht="13" x14ac:dyDescent="0.1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</row>
    <row r="842" spans="1:28" ht="13" x14ac:dyDescent="0.1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</row>
    <row r="843" spans="1:28" ht="13" x14ac:dyDescent="0.1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</row>
    <row r="844" spans="1:28" ht="13" x14ac:dyDescent="0.1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</row>
    <row r="845" spans="1:28" ht="13" x14ac:dyDescent="0.1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</row>
    <row r="846" spans="1:28" ht="13" x14ac:dyDescent="0.1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</row>
    <row r="847" spans="1:28" ht="13" x14ac:dyDescent="0.1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</row>
    <row r="848" spans="1:28" ht="13" x14ac:dyDescent="0.1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</row>
    <row r="849" spans="1:28" ht="13" x14ac:dyDescent="0.1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</row>
    <row r="850" spans="1:28" ht="13" x14ac:dyDescent="0.1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</row>
    <row r="851" spans="1:28" ht="13" x14ac:dyDescent="0.1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</row>
    <row r="852" spans="1:28" ht="13" x14ac:dyDescent="0.1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</row>
    <row r="853" spans="1:28" ht="13" x14ac:dyDescent="0.1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</row>
    <row r="854" spans="1:28" ht="13" x14ac:dyDescent="0.1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</row>
    <row r="855" spans="1:28" ht="13" x14ac:dyDescent="0.1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</row>
    <row r="856" spans="1:28" ht="13" x14ac:dyDescent="0.1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</row>
    <row r="857" spans="1:28" ht="13" x14ac:dyDescent="0.1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</row>
    <row r="858" spans="1:28" ht="13" x14ac:dyDescent="0.1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</row>
    <row r="859" spans="1:28" ht="13" x14ac:dyDescent="0.1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</row>
    <row r="860" spans="1:28" ht="13" x14ac:dyDescent="0.1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</row>
    <row r="861" spans="1:28" ht="13" x14ac:dyDescent="0.1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</row>
    <row r="862" spans="1:28" ht="13" x14ac:dyDescent="0.1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</row>
    <row r="863" spans="1:28" ht="13" x14ac:dyDescent="0.1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</row>
    <row r="864" spans="1:28" ht="13" x14ac:dyDescent="0.1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</row>
    <row r="865" spans="1:28" ht="13" x14ac:dyDescent="0.1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</row>
    <row r="866" spans="1:28" ht="13" x14ac:dyDescent="0.1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</row>
    <row r="867" spans="1:28" ht="13" x14ac:dyDescent="0.1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</row>
    <row r="868" spans="1:28" ht="13" x14ac:dyDescent="0.1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</row>
    <row r="869" spans="1:28" ht="13" x14ac:dyDescent="0.1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</row>
    <row r="870" spans="1:28" ht="13" x14ac:dyDescent="0.1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</row>
    <row r="871" spans="1:28" ht="13" x14ac:dyDescent="0.1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</row>
    <row r="872" spans="1:28" ht="13" x14ac:dyDescent="0.1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</row>
    <row r="873" spans="1:28" ht="13" x14ac:dyDescent="0.1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</row>
    <row r="874" spans="1:28" ht="13" x14ac:dyDescent="0.1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</row>
    <row r="875" spans="1:28" ht="13" x14ac:dyDescent="0.1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</row>
    <row r="876" spans="1:28" ht="13" x14ac:dyDescent="0.1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</row>
    <row r="877" spans="1:28" ht="13" x14ac:dyDescent="0.1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</row>
    <row r="878" spans="1:28" ht="13" x14ac:dyDescent="0.1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</row>
    <row r="879" spans="1:28" ht="13" x14ac:dyDescent="0.1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</row>
    <row r="880" spans="1:28" ht="13" x14ac:dyDescent="0.1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</row>
    <row r="881" spans="1:28" ht="13" x14ac:dyDescent="0.1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</row>
    <row r="882" spans="1:28" ht="13" x14ac:dyDescent="0.1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</row>
    <row r="883" spans="1:28" ht="13" x14ac:dyDescent="0.1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</row>
    <row r="884" spans="1:28" ht="13" x14ac:dyDescent="0.1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</row>
    <row r="885" spans="1:28" ht="13" x14ac:dyDescent="0.1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</row>
    <row r="886" spans="1:28" ht="13" x14ac:dyDescent="0.1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</row>
    <row r="887" spans="1:28" ht="13" x14ac:dyDescent="0.1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</row>
    <row r="888" spans="1:28" ht="13" x14ac:dyDescent="0.1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</row>
    <row r="889" spans="1:28" ht="13" x14ac:dyDescent="0.1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</row>
    <row r="890" spans="1:28" ht="13" x14ac:dyDescent="0.1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</row>
    <row r="891" spans="1:28" ht="13" x14ac:dyDescent="0.1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</row>
    <row r="892" spans="1:28" ht="13" x14ac:dyDescent="0.1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</row>
    <row r="893" spans="1:28" ht="13" x14ac:dyDescent="0.1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</row>
    <row r="894" spans="1:28" ht="13" x14ac:dyDescent="0.1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</row>
    <row r="895" spans="1:28" ht="13" x14ac:dyDescent="0.1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</row>
    <row r="896" spans="1:28" ht="13" x14ac:dyDescent="0.1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</row>
    <row r="897" spans="1:28" ht="13" x14ac:dyDescent="0.1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</row>
    <row r="898" spans="1:28" ht="13" x14ac:dyDescent="0.1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</row>
    <row r="899" spans="1:28" ht="13" x14ac:dyDescent="0.1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</row>
    <row r="900" spans="1:28" ht="13" x14ac:dyDescent="0.1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</row>
    <row r="901" spans="1:28" ht="13" x14ac:dyDescent="0.1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</row>
    <row r="902" spans="1:28" ht="13" x14ac:dyDescent="0.1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</row>
    <row r="903" spans="1:28" ht="13" x14ac:dyDescent="0.1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</row>
    <row r="904" spans="1:28" ht="13" x14ac:dyDescent="0.1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</row>
    <row r="905" spans="1:28" ht="13" x14ac:dyDescent="0.1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</row>
    <row r="906" spans="1:28" ht="13" x14ac:dyDescent="0.1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</row>
    <row r="907" spans="1:28" ht="13" x14ac:dyDescent="0.1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</row>
    <row r="908" spans="1:28" ht="13" x14ac:dyDescent="0.1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</row>
    <row r="909" spans="1:28" ht="13" x14ac:dyDescent="0.1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</row>
    <row r="910" spans="1:28" ht="13" x14ac:dyDescent="0.1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</row>
    <row r="911" spans="1:28" ht="13" x14ac:dyDescent="0.1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</row>
    <row r="912" spans="1:28" ht="13" x14ac:dyDescent="0.1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</row>
    <row r="913" spans="1:28" ht="13" x14ac:dyDescent="0.1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</row>
    <row r="914" spans="1:28" ht="13" x14ac:dyDescent="0.1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</row>
    <row r="915" spans="1:28" ht="13" x14ac:dyDescent="0.1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</row>
    <row r="916" spans="1:28" ht="13" x14ac:dyDescent="0.1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</row>
    <row r="917" spans="1:28" ht="13" x14ac:dyDescent="0.1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</row>
    <row r="918" spans="1:28" ht="13" x14ac:dyDescent="0.1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</row>
    <row r="919" spans="1:28" ht="13" x14ac:dyDescent="0.1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</row>
    <row r="920" spans="1:28" ht="13" x14ac:dyDescent="0.1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</row>
    <row r="921" spans="1:28" ht="13" x14ac:dyDescent="0.1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</row>
    <row r="922" spans="1:28" ht="13" x14ac:dyDescent="0.1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</row>
    <row r="923" spans="1:28" ht="13" x14ac:dyDescent="0.1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</row>
    <row r="924" spans="1:28" ht="13" x14ac:dyDescent="0.1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</row>
    <row r="925" spans="1:28" ht="13" x14ac:dyDescent="0.1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</row>
    <row r="926" spans="1:28" ht="13" x14ac:dyDescent="0.1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</row>
    <row r="927" spans="1:28" ht="13" x14ac:dyDescent="0.1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</row>
    <row r="928" spans="1:28" ht="13" x14ac:dyDescent="0.1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</row>
    <row r="929" spans="1:28" ht="13" x14ac:dyDescent="0.1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</row>
    <row r="930" spans="1:28" ht="13" x14ac:dyDescent="0.1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</row>
    <row r="931" spans="1:28" ht="13" x14ac:dyDescent="0.1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</row>
    <row r="932" spans="1:28" ht="13" x14ac:dyDescent="0.1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</row>
    <row r="933" spans="1:28" ht="13" x14ac:dyDescent="0.1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</row>
    <row r="934" spans="1:28" ht="13" x14ac:dyDescent="0.1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</row>
    <row r="935" spans="1:28" ht="13" x14ac:dyDescent="0.1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</row>
    <row r="936" spans="1:28" ht="13" x14ac:dyDescent="0.1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</row>
    <row r="937" spans="1:28" ht="13" x14ac:dyDescent="0.1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</row>
    <row r="938" spans="1:28" ht="13" x14ac:dyDescent="0.1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</row>
    <row r="939" spans="1:28" ht="13" x14ac:dyDescent="0.1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</row>
    <row r="940" spans="1:28" ht="13" x14ac:dyDescent="0.1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</row>
    <row r="941" spans="1:28" ht="13" x14ac:dyDescent="0.1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</row>
    <row r="942" spans="1:28" ht="13" x14ac:dyDescent="0.1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</row>
    <row r="943" spans="1:28" ht="13" x14ac:dyDescent="0.1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</row>
    <row r="944" spans="1:28" ht="13" x14ac:dyDescent="0.1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</row>
    <row r="945" spans="1:28" ht="13" x14ac:dyDescent="0.1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</row>
    <row r="946" spans="1:28" ht="13" x14ac:dyDescent="0.1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</row>
    <row r="947" spans="1:28" ht="13" x14ac:dyDescent="0.1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</row>
    <row r="948" spans="1:28" ht="13" x14ac:dyDescent="0.1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</row>
    <row r="949" spans="1:28" ht="13" x14ac:dyDescent="0.1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</row>
    <row r="950" spans="1:28" ht="13" x14ac:dyDescent="0.1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</row>
    <row r="951" spans="1:28" ht="13" x14ac:dyDescent="0.1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</row>
    <row r="952" spans="1:28" ht="13" x14ac:dyDescent="0.1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</row>
    <row r="953" spans="1:28" ht="13" x14ac:dyDescent="0.1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</row>
    <row r="954" spans="1:28" ht="13" x14ac:dyDescent="0.1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</row>
    <row r="955" spans="1:28" ht="13" x14ac:dyDescent="0.1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</row>
    <row r="956" spans="1:28" ht="13" x14ac:dyDescent="0.1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</row>
    <row r="957" spans="1:28" ht="13" x14ac:dyDescent="0.1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</row>
    <row r="958" spans="1:28" ht="13" x14ac:dyDescent="0.1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</row>
    <row r="959" spans="1:28" ht="13" x14ac:dyDescent="0.1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</row>
    <row r="960" spans="1:28" ht="13" x14ac:dyDescent="0.1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</row>
    <row r="961" spans="1:28" ht="13" x14ac:dyDescent="0.1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</row>
    <row r="962" spans="1:28" ht="13" x14ac:dyDescent="0.1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</row>
    <row r="963" spans="1:28" ht="13" x14ac:dyDescent="0.1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</row>
    <row r="964" spans="1:28" ht="13" x14ac:dyDescent="0.1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</row>
    <row r="965" spans="1:28" ht="13" x14ac:dyDescent="0.1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</row>
    <row r="966" spans="1:28" ht="13" x14ac:dyDescent="0.1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</row>
    <row r="967" spans="1:28" ht="13" x14ac:dyDescent="0.1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</row>
    <row r="968" spans="1:28" ht="13" x14ac:dyDescent="0.1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</row>
    <row r="969" spans="1:28" ht="13" x14ac:dyDescent="0.1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</row>
    <row r="970" spans="1:28" ht="13" x14ac:dyDescent="0.1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</row>
    <row r="971" spans="1:28" ht="13" x14ac:dyDescent="0.1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</row>
    <row r="972" spans="1:28" ht="13" x14ac:dyDescent="0.1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</row>
    <row r="973" spans="1:28" ht="13" x14ac:dyDescent="0.1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</row>
    <row r="974" spans="1:28" ht="13" x14ac:dyDescent="0.1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</row>
    <row r="975" spans="1:28" ht="13" x14ac:dyDescent="0.1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</row>
    <row r="976" spans="1:28" ht="13" x14ac:dyDescent="0.1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</row>
    <row r="977" spans="1:28" ht="13" x14ac:dyDescent="0.1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</row>
    <row r="978" spans="1:28" ht="13" x14ac:dyDescent="0.1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</row>
    <row r="979" spans="1:28" ht="13" x14ac:dyDescent="0.1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</row>
    <row r="980" spans="1:28" ht="13" x14ac:dyDescent="0.1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</row>
    <row r="981" spans="1:28" ht="13" x14ac:dyDescent="0.1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</row>
    <row r="982" spans="1:28" ht="13" x14ac:dyDescent="0.1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</row>
    <row r="983" spans="1:28" ht="13" x14ac:dyDescent="0.1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</row>
    <row r="984" spans="1:28" ht="13" x14ac:dyDescent="0.1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</row>
    <row r="985" spans="1:28" ht="13" x14ac:dyDescent="0.1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</row>
    <row r="986" spans="1:28" ht="13" x14ac:dyDescent="0.1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</row>
    <row r="987" spans="1:28" ht="13" x14ac:dyDescent="0.1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</row>
    <row r="988" spans="1:28" ht="13" x14ac:dyDescent="0.1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</row>
    <row r="989" spans="1:28" ht="13" x14ac:dyDescent="0.1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</row>
    <row r="990" spans="1:28" ht="13" x14ac:dyDescent="0.1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</row>
    <row r="991" spans="1:28" ht="13" x14ac:dyDescent="0.1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</row>
    <row r="992" spans="1:28" ht="13" x14ac:dyDescent="0.1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</row>
    <row r="993" spans="1:28" ht="13" x14ac:dyDescent="0.1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</row>
    <row r="994" spans="1:28" ht="13" x14ac:dyDescent="0.1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</row>
    <row r="995" spans="1:28" ht="13" x14ac:dyDescent="0.1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</row>
    <row r="996" spans="1:28" ht="13" x14ac:dyDescent="0.1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</row>
    <row r="997" spans="1:28" ht="13" x14ac:dyDescent="0.1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</row>
    <row r="998" spans="1:28" ht="13" x14ac:dyDescent="0.1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</row>
    <row r="999" spans="1:28" ht="13" x14ac:dyDescent="0.1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</row>
    <row r="1000" spans="1:28" ht="13" x14ac:dyDescent="0.1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  <c r="AB1000" s="6"/>
    </row>
    <row r="1001" spans="1:28" ht="13" x14ac:dyDescent="0.15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  <c r="Z1001" s="6"/>
      <c r="AA1001" s="6"/>
      <c r="AB1001" s="6"/>
    </row>
    <row r="1002" spans="1:28" ht="13" x14ac:dyDescent="0.15">
      <c r="A1002" s="6"/>
      <c r="B1002" s="6"/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  <c r="X1002" s="6"/>
      <c r="Y1002" s="6"/>
      <c r="Z1002" s="6"/>
      <c r="AA1002" s="6"/>
      <c r="AB1002" s="6"/>
    </row>
    <row r="1003" spans="1:28" ht="13" x14ac:dyDescent="0.15">
      <c r="A1003" s="6"/>
      <c r="B1003" s="6"/>
      <c r="C1003" s="6"/>
      <c r="D1003" s="6"/>
      <c r="E1003" s="6"/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  <c r="X1003" s="6"/>
      <c r="Y1003" s="6"/>
      <c r="Z1003" s="6"/>
      <c r="AA1003" s="6"/>
      <c r="AB1003" s="6"/>
    </row>
    <row r="1004" spans="1:28" ht="13" x14ac:dyDescent="0.15">
      <c r="A1004" s="6"/>
      <c r="B1004" s="6"/>
      <c r="C1004" s="6"/>
      <c r="D1004" s="6"/>
      <c r="E1004" s="6"/>
      <c r="F1004" s="6"/>
      <c r="G1004" s="6"/>
      <c r="H1004" s="6"/>
      <c r="I1004" s="6"/>
      <c r="J1004" s="6"/>
      <c r="K1004" s="6"/>
      <c r="L1004" s="6"/>
      <c r="M1004" s="6"/>
      <c r="N1004" s="6"/>
      <c r="O1004" s="6"/>
      <c r="P1004" s="6"/>
      <c r="Q1004" s="6"/>
      <c r="R1004" s="6"/>
      <c r="S1004" s="6"/>
      <c r="T1004" s="6"/>
      <c r="U1004" s="6"/>
      <c r="V1004" s="6"/>
      <c r="W1004" s="6"/>
      <c r="X1004" s="6"/>
      <c r="Y1004" s="6"/>
      <c r="Z1004" s="6"/>
      <c r="AA1004" s="6"/>
      <c r="AB1004" s="6"/>
    </row>
    <row r="1005" spans="1:28" ht="13" x14ac:dyDescent="0.15">
      <c r="A1005" s="6"/>
      <c r="B1005" s="6"/>
      <c r="C1005" s="6"/>
      <c r="D1005" s="6"/>
      <c r="E1005" s="6"/>
      <c r="F1005" s="6"/>
      <c r="G1005" s="6"/>
      <c r="H1005" s="6"/>
      <c r="I1005" s="6"/>
      <c r="J1005" s="6"/>
      <c r="K1005" s="6"/>
      <c r="L1005" s="6"/>
      <c r="M1005" s="6"/>
      <c r="N1005" s="6"/>
      <c r="O1005" s="6"/>
      <c r="P1005" s="6"/>
      <c r="Q1005" s="6"/>
      <c r="R1005" s="6"/>
      <c r="S1005" s="6"/>
      <c r="T1005" s="6"/>
      <c r="U1005" s="6"/>
      <c r="V1005" s="6"/>
      <c r="W1005" s="6"/>
      <c r="X1005" s="6"/>
      <c r="Y1005" s="6"/>
      <c r="Z1005" s="6"/>
      <c r="AA1005" s="6"/>
      <c r="AB1005" s="6"/>
    </row>
    <row r="1006" spans="1:28" ht="13" x14ac:dyDescent="0.15">
      <c r="A1006" s="6"/>
      <c r="B1006" s="6"/>
      <c r="C1006" s="6"/>
      <c r="D1006" s="6"/>
      <c r="E1006" s="6"/>
      <c r="F1006" s="6"/>
      <c r="G1006" s="6"/>
      <c r="H1006" s="6"/>
      <c r="I1006" s="6"/>
      <c r="J1006" s="6"/>
      <c r="K1006" s="6"/>
      <c r="L1006" s="6"/>
      <c r="M1006" s="6"/>
      <c r="N1006" s="6"/>
      <c r="O1006" s="6"/>
      <c r="P1006" s="6"/>
      <c r="Q1006" s="6"/>
      <c r="R1006" s="6"/>
      <c r="S1006" s="6"/>
      <c r="T1006" s="6"/>
      <c r="U1006" s="6"/>
      <c r="V1006" s="6"/>
      <c r="W1006" s="6"/>
      <c r="X1006" s="6"/>
      <c r="Y1006" s="6"/>
      <c r="Z1006" s="6"/>
      <c r="AA1006" s="6"/>
      <c r="AB1006" s="6"/>
    </row>
    <row r="1007" spans="1:28" ht="13" x14ac:dyDescent="0.15">
      <c r="A1007" s="6"/>
      <c r="B1007" s="6"/>
      <c r="C1007" s="6"/>
      <c r="D1007" s="6"/>
      <c r="E1007" s="6"/>
      <c r="F1007" s="6"/>
      <c r="G1007" s="6"/>
      <c r="H1007" s="6"/>
      <c r="I1007" s="6"/>
      <c r="J1007" s="6"/>
      <c r="K1007" s="6"/>
      <c r="L1007" s="6"/>
      <c r="M1007" s="6"/>
      <c r="N1007" s="6"/>
      <c r="O1007" s="6"/>
      <c r="P1007" s="6"/>
      <c r="Q1007" s="6"/>
      <c r="R1007" s="6"/>
      <c r="S1007" s="6"/>
      <c r="T1007" s="6"/>
      <c r="U1007" s="6"/>
      <c r="V1007" s="6"/>
      <c r="W1007" s="6"/>
      <c r="X1007" s="6"/>
      <c r="Y1007" s="6"/>
      <c r="Z1007" s="6"/>
      <c r="AA1007" s="6"/>
      <c r="AB1007" s="6"/>
    </row>
    <row r="1008" spans="1:28" ht="13" x14ac:dyDescent="0.15">
      <c r="A1008" s="6"/>
      <c r="B1008" s="6"/>
      <c r="C1008" s="6"/>
      <c r="D1008" s="6"/>
      <c r="E1008" s="6"/>
      <c r="F1008" s="6"/>
      <c r="G1008" s="6"/>
      <c r="H1008" s="6"/>
      <c r="I1008" s="6"/>
      <c r="J1008" s="6"/>
      <c r="K1008" s="6"/>
      <c r="L1008" s="6"/>
      <c r="M1008" s="6"/>
      <c r="N1008" s="6"/>
      <c r="O1008" s="6"/>
      <c r="P1008" s="6"/>
      <c r="Q1008" s="6"/>
      <c r="R1008" s="6"/>
      <c r="S1008" s="6"/>
      <c r="T1008" s="6"/>
      <c r="U1008" s="6"/>
      <c r="V1008" s="6"/>
      <c r="W1008" s="6"/>
      <c r="X1008" s="6"/>
      <c r="Y1008" s="6"/>
      <c r="Z1008" s="6"/>
      <c r="AA1008" s="6"/>
      <c r="AB1008" s="6"/>
    </row>
    <row r="1009" spans="1:28" ht="13" x14ac:dyDescent="0.15">
      <c r="A1009" s="6"/>
      <c r="B1009" s="6"/>
      <c r="C1009" s="6"/>
      <c r="D1009" s="6"/>
      <c r="E1009" s="6"/>
      <c r="F1009" s="6"/>
      <c r="G1009" s="6"/>
      <c r="H1009" s="6"/>
      <c r="I1009" s="6"/>
      <c r="J1009" s="6"/>
      <c r="K1009" s="6"/>
      <c r="L1009" s="6"/>
      <c r="M1009" s="6"/>
      <c r="N1009" s="6"/>
      <c r="O1009" s="6"/>
      <c r="P1009" s="6"/>
      <c r="Q1009" s="6"/>
      <c r="R1009" s="6"/>
      <c r="S1009" s="6"/>
      <c r="T1009" s="6"/>
      <c r="U1009" s="6"/>
      <c r="V1009" s="6"/>
      <c r="W1009" s="6"/>
      <c r="X1009" s="6"/>
      <c r="Y1009" s="6"/>
      <c r="Z1009" s="6"/>
      <c r="AA1009" s="6"/>
      <c r="AB1009" s="6"/>
    </row>
    <row r="1010" spans="1:28" ht="13" x14ac:dyDescent="0.15">
      <c r="A1010" s="6"/>
      <c r="B1010" s="6"/>
      <c r="C1010" s="6"/>
      <c r="D1010" s="6"/>
      <c r="E1010" s="6"/>
      <c r="F1010" s="6"/>
      <c r="G1010" s="6"/>
      <c r="H1010" s="6"/>
      <c r="I1010" s="6"/>
      <c r="J1010" s="6"/>
      <c r="K1010" s="6"/>
      <c r="L1010" s="6"/>
      <c r="M1010" s="6"/>
      <c r="N1010" s="6"/>
      <c r="O1010" s="6"/>
      <c r="P1010" s="6"/>
      <c r="Q1010" s="6"/>
      <c r="R1010" s="6"/>
      <c r="S1010" s="6"/>
      <c r="T1010" s="6"/>
      <c r="U1010" s="6"/>
      <c r="V1010" s="6"/>
      <c r="W1010" s="6"/>
      <c r="X1010" s="6"/>
      <c r="Y1010" s="6"/>
      <c r="Z1010" s="6"/>
      <c r="AA1010" s="6"/>
      <c r="AB1010" s="6"/>
    </row>
    <row r="1011" spans="1:28" ht="13" x14ac:dyDescent="0.15">
      <c r="A1011" s="6"/>
      <c r="B1011" s="6"/>
      <c r="C1011" s="6"/>
      <c r="D1011" s="6"/>
      <c r="E1011" s="6"/>
      <c r="F1011" s="6"/>
      <c r="G1011" s="6"/>
      <c r="H1011" s="6"/>
      <c r="I1011" s="6"/>
      <c r="J1011" s="6"/>
      <c r="K1011" s="6"/>
      <c r="L1011" s="6"/>
      <c r="M1011" s="6"/>
      <c r="N1011" s="6"/>
      <c r="O1011" s="6"/>
      <c r="P1011" s="6"/>
      <c r="Q1011" s="6"/>
      <c r="R1011" s="6"/>
      <c r="S1011" s="6"/>
      <c r="T1011" s="6"/>
      <c r="U1011" s="6"/>
      <c r="V1011" s="6"/>
      <c r="W1011" s="6"/>
      <c r="X1011" s="6"/>
      <c r="Y1011" s="6"/>
      <c r="Z1011" s="6"/>
      <c r="AA1011" s="6"/>
      <c r="AB1011" s="6"/>
    </row>
    <row r="1012" spans="1:28" ht="13" x14ac:dyDescent="0.15">
      <c r="A1012" s="6"/>
      <c r="B1012" s="6"/>
      <c r="C1012" s="6"/>
      <c r="D1012" s="6"/>
      <c r="E1012" s="6"/>
      <c r="F1012" s="6"/>
      <c r="G1012" s="6"/>
      <c r="H1012" s="6"/>
      <c r="I1012" s="6"/>
      <c r="J1012" s="6"/>
      <c r="K1012" s="6"/>
      <c r="L1012" s="6"/>
      <c r="M1012" s="6"/>
      <c r="N1012" s="6"/>
      <c r="O1012" s="6"/>
      <c r="P1012" s="6"/>
      <c r="Q1012" s="6"/>
      <c r="R1012" s="6"/>
      <c r="S1012" s="6"/>
      <c r="T1012" s="6"/>
      <c r="U1012" s="6"/>
      <c r="V1012" s="6"/>
      <c r="W1012" s="6"/>
      <c r="X1012" s="6"/>
      <c r="Y1012" s="6"/>
      <c r="Z1012" s="6"/>
      <c r="AA1012" s="6"/>
      <c r="AB1012" s="6"/>
    </row>
    <row r="1013" spans="1:28" ht="13" x14ac:dyDescent="0.15">
      <c r="A1013" s="6"/>
      <c r="B1013" s="6"/>
      <c r="C1013" s="6"/>
      <c r="D1013" s="6"/>
      <c r="E1013" s="6"/>
      <c r="F1013" s="6"/>
      <c r="G1013" s="6"/>
      <c r="H1013" s="6"/>
      <c r="I1013" s="6"/>
      <c r="J1013" s="6"/>
      <c r="K1013" s="6"/>
      <c r="L1013" s="6"/>
      <c r="M1013" s="6"/>
      <c r="N1013" s="6"/>
      <c r="O1013" s="6"/>
      <c r="P1013" s="6"/>
      <c r="Q1013" s="6"/>
      <c r="R1013" s="6"/>
      <c r="S1013" s="6"/>
      <c r="T1013" s="6"/>
      <c r="U1013" s="6"/>
      <c r="V1013" s="6"/>
      <c r="W1013" s="6"/>
      <c r="X1013" s="6"/>
      <c r="Y1013" s="6"/>
      <c r="Z1013" s="6"/>
      <c r="AA1013" s="6"/>
      <c r="AB1013" s="6"/>
    </row>
    <row r="1014" spans="1:28" ht="13" x14ac:dyDescent="0.15">
      <c r="A1014" s="6"/>
      <c r="B1014" s="6"/>
      <c r="C1014" s="6"/>
      <c r="D1014" s="6"/>
      <c r="E1014" s="6"/>
      <c r="F1014" s="6"/>
      <c r="G1014" s="6"/>
      <c r="H1014" s="6"/>
      <c r="I1014" s="6"/>
      <c r="J1014" s="6"/>
      <c r="K1014" s="6"/>
      <c r="L1014" s="6"/>
      <c r="M1014" s="6"/>
      <c r="N1014" s="6"/>
      <c r="O1014" s="6"/>
      <c r="P1014" s="6"/>
      <c r="Q1014" s="6"/>
      <c r="R1014" s="6"/>
      <c r="S1014" s="6"/>
      <c r="T1014" s="6"/>
      <c r="U1014" s="6"/>
      <c r="V1014" s="6"/>
      <c r="W1014" s="6"/>
      <c r="X1014" s="6"/>
      <c r="Y1014" s="6"/>
      <c r="Z1014" s="6"/>
      <c r="AA1014" s="6"/>
      <c r="AB1014" s="6"/>
    </row>
    <row r="1015" spans="1:28" ht="13" x14ac:dyDescent="0.15">
      <c r="A1015" s="6"/>
      <c r="B1015" s="6"/>
      <c r="C1015" s="6"/>
      <c r="D1015" s="6"/>
      <c r="E1015" s="6"/>
      <c r="F1015" s="6"/>
      <c r="G1015" s="6"/>
      <c r="H1015" s="6"/>
      <c r="I1015" s="6"/>
      <c r="J1015" s="6"/>
      <c r="K1015" s="6"/>
      <c r="L1015" s="6"/>
      <c r="M1015" s="6"/>
      <c r="N1015" s="6"/>
      <c r="O1015" s="6"/>
      <c r="P1015" s="6"/>
      <c r="Q1015" s="6"/>
      <c r="R1015" s="6"/>
      <c r="S1015" s="6"/>
      <c r="T1015" s="6"/>
      <c r="U1015" s="6"/>
      <c r="V1015" s="6"/>
      <c r="W1015" s="6"/>
      <c r="X1015" s="6"/>
      <c r="Y1015" s="6"/>
      <c r="Z1015" s="6"/>
      <c r="AA1015" s="6"/>
      <c r="AB1015" s="6"/>
    </row>
    <row r="1016" spans="1:28" ht="13" x14ac:dyDescent="0.15">
      <c r="A1016" s="6"/>
      <c r="B1016" s="6"/>
      <c r="C1016" s="6"/>
      <c r="D1016" s="6"/>
      <c r="E1016" s="6"/>
      <c r="F1016" s="6"/>
      <c r="G1016" s="6"/>
      <c r="H1016" s="6"/>
      <c r="I1016" s="6"/>
      <c r="J1016" s="6"/>
      <c r="K1016" s="6"/>
      <c r="L1016" s="6"/>
      <c r="M1016" s="6"/>
      <c r="N1016" s="6"/>
      <c r="O1016" s="6"/>
      <c r="P1016" s="6"/>
      <c r="Q1016" s="6"/>
      <c r="R1016" s="6"/>
      <c r="S1016" s="6"/>
      <c r="T1016" s="6"/>
      <c r="U1016" s="6"/>
      <c r="V1016" s="6"/>
      <c r="W1016" s="6"/>
      <c r="X1016" s="6"/>
      <c r="Y1016" s="6"/>
      <c r="Z1016" s="6"/>
      <c r="AA1016" s="6"/>
      <c r="AB1016" s="6"/>
    </row>
    <row r="1017" spans="1:28" ht="13" x14ac:dyDescent="0.15">
      <c r="A1017" s="6"/>
      <c r="B1017" s="6"/>
      <c r="C1017" s="6"/>
      <c r="D1017" s="6"/>
      <c r="E1017" s="6"/>
      <c r="F1017" s="6"/>
      <c r="G1017" s="6"/>
      <c r="H1017" s="6"/>
      <c r="I1017" s="6"/>
      <c r="J1017" s="6"/>
      <c r="K1017" s="6"/>
      <c r="L1017" s="6"/>
      <c r="M1017" s="6"/>
      <c r="N1017" s="6"/>
      <c r="O1017" s="6"/>
      <c r="P1017" s="6"/>
      <c r="Q1017" s="6"/>
      <c r="R1017" s="6"/>
      <c r="S1017" s="6"/>
      <c r="T1017" s="6"/>
      <c r="U1017" s="6"/>
      <c r="V1017" s="6"/>
      <c r="W1017" s="6"/>
      <c r="X1017" s="6"/>
      <c r="Y1017" s="6"/>
      <c r="Z1017" s="6"/>
      <c r="AA1017" s="6"/>
      <c r="AB1017" s="6"/>
    </row>
    <row r="1018" spans="1:28" ht="13" x14ac:dyDescent="0.15">
      <c r="A1018" s="6"/>
      <c r="B1018" s="6"/>
      <c r="C1018" s="6"/>
      <c r="D1018" s="6"/>
      <c r="E1018" s="6"/>
      <c r="F1018" s="6"/>
      <c r="G1018" s="6"/>
      <c r="H1018" s="6"/>
      <c r="I1018" s="6"/>
      <c r="J1018" s="6"/>
      <c r="K1018" s="6"/>
      <c r="L1018" s="6"/>
      <c r="M1018" s="6"/>
      <c r="N1018" s="6"/>
      <c r="O1018" s="6"/>
      <c r="P1018" s="6"/>
      <c r="Q1018" s="6"/>
      <c r="R1018" s="6"/>
      <c r="S1018" s="6"/>
      <c r="T1018" s="6"/>
      <c r="U1018" s="6"/>
      <c r="V1018" s="6"/>
      <c r="W1018" s="6"/>
      <c r="X1018" s="6"/>
      <c r="Y1018" s="6"/>
      <c r="Z1018" s="6"/>
      <c r="AA1018" s="6"/>
      <c r="AB1018" s="6"/>
    </row>
    <row r="1019" spans="1:28" ht="13" x14ac:dyDescent="0.15">
      <c r="A1019" s="6"/>
      <c r="B1019" s="6"/>
      <c r="C1019" s="6"/>
      <c r="D1019" s="6"/>
      <c r="E1019" s="6"/>
      <c r="F1019" s="6"/>
      <c r="G1019" s="6"/>
      <c r="H1019" s="6"/>
      <c r="I1019" s="6"/>
      <c r="J1019" s="6"/>
      <c r="K1019" s="6"/>
      <c r="L1019" s="6"/>
      <c r="M1019" s="6"/>
      <c r="N1019" s="6"/>
      <c r="O1019" s="6"/>
      <c r="P1019" s="6"/>
      <c r="Q1019" s="6"/>
      <c r="R1019" s="6"/>
      <c r="S1019" s="6"/>
      <c r="T1019" s="6"/>
      <c r="U1019" s="6"/>
      <c r="V1019" s="6"/>
      <c r="W1019" s="6"/>
      <c r="X1019" s="6"/>
      <c r="Y1019" s="6"/>
      <c r="Z1019" s="6"/>
      <c r="AA1019" s="6"/>
      <c r="AB1019" s="6"/>
    </row>
    <row r="1020" spans="1:28" ht="13" x14ac:dyDescent="0.15">
      <c r="A1020" s="6"/>
      <c r="B1020" s="6"/>
      <c r="C1020" s="6"/>
      <c r="D1020" s="6"/>
      <c r="E1020" s="6"/>
      <c r="F1020" s="6"/>
      <c r="G1020" s="6"/>
      <c r="H1020" s="6"/>
      <c r="I1020" s="6"/>
      <c r="J1020" s="6"/>
      <c r="K1020" s="6"/>
      <c r="L1020" s="6"/>
      <c r="M1020" s="6"/>
      <c r="N1020" s="6"/>
      <c r="O1020" s="6"/>
      <c r="P1020" s="6"/>
      <c r="Q1020" s="6"/>
      <c r="R1020" s="6"/>
      <c r="S1020" s="6"/>
      <c r="T1020" s="6"/>
      <c r="U1020" s="6"/>
      <c r="V1020" s="6"/>
      <c r="W1020" s="6"/>
      <c r="X1020" s="6"/>
      <c r="Y1020" s="6"/>
      <c r="Z1020" s="6"/>
      <c r="AA1020" s="6"/>
      <c r="AB1020" s="6"/>
    </row>
    <row r="1021" spans="1:28" ht="13" x14ac:dyDescent="0.15">
      <c r="A1021" s="6"/>
      <c r="B1021" s="6"/>
      <c r="C1021" s="6"/>
      <c r="D1021" s="6"/>
      <c r="E1021" s="6"/>
      <c r="F1021" s="6"/>
      <c r="G1021" s="6"/>
      <c r="H1021" s="6"/>
      <c r="I1021" s="6"/>
      <c r="J1021" s="6"/>
      <c r="K1021" s="6"/>
      <c r="L1021" s="6"/>
      <c r="M1021" s="6"/>
      <c r="N1021" s="6"/>
      <c r="O1021" s="6"/>
      <c r="P1021" s="6"/>
      <c r="Q1021" s="6"/>
      <c r="R1021" s="6"/>
      <c r="S1021" s="6"/>
      <c r="T1021" s="6"/>
      <c r="U1021" s="6"/>
      <c r="V1021" s="6"/>
      <c r="W1021" s="6"/>
      <c r="X1021" s="6"/>
      <c r="Y1021" s="6"/>
      <c r="Z1021" s="6"/>
      <c r="AA1021" s="6"/>
      <c r="AB1021" s="6"/>
    </row>
    <row r="1022" spans="1:28" ht="13" x14ac:dyDescent="0.15">
      <c r="A1022" s="6"/>
      <c r="B1022" s="6"/>
      <c r="C1022" s="6"/>
      <c r="D1022" s="6"/>
      <c r="E1022" s="6"/>
      <c r="F1022" s="6"/>
      <c r="G1022" s="6"/>
      <c r="H1022" s="6"/>
      <c r="I1022" s="6"/>
      <c r="J1022" s="6"/>
      <c r="K1022" s="6"/>
      <c r="L1022" s="6"/>
      <c r="M1022" s="6"/>
      <c r="N1022" s="6"/>
      <c r="O1022" s="6"/>
      <c r="P1022" s="6"/>
      <c r="Q1022" s="6"/>
      <c r="R1022" s="6"/>
      <c r="S1022" s="6"/>
      <c r="T1022" s="6"/>
      <c r="U1022" s="6"/>
      <c r="V1022" s="6"/>
      <c r="W1022" s="6"/>
      <c r="X1022" s="6"/>
      <c r="Y1022" s="6"/>
      <c r="Z1022" s="6"/>
      <c r="AA1022" s="6"/>
      <c r="AB1022" s="6"/>
    </row>
    <row r="1023" spans="1:28" ht="13" x14ac:dyDescent="0.15">
      <c r="A1023" s="6"/>
      <c r="B1023" s="6"/>
      <c r="C1023" s="6"/>
      <c r="D1023" s="6"/>
      <c r="E1023" s="6"/>
      <c r="F1023" s="6"/>
      <c r="G1023" s="6"/>
      <c r="H1023" s="6"/>
      <c r="I1023" s="6"/>
      <c r="J1023" s="6"/>
      <c r="K1023" s="6"/>
      <c r="L1023" s="6"/>
      <c r="M1023" s="6"/>
      <c r="N1023" s="6"/>
      <c r="O1023" s="6"/>
      <c r="P1023" s="6"/>
      <c r="Q1023" s="6"/>
      <c r="R1023" s="6"/>
      <c r="S1023" s="6"/>
      <c r="T1023" s="6"/>
      <c r="U1023" s="6"/>
      <c r="V1023" s="6"/>
      <c r="W1023" s="6"/>
      <c r="X1023" s="6"/>
      <c r="Y1023" s="6"/>
      <c r="Z1023" s="6"/>
      <c r="AA1023" s="6"/>
      <c r="AB1023" s="6"/>
    </row>
    <row r="1024" spans="1:28" ht="13" x14ac:dyDescent="0.15">
      <c r="A1024" s="6"/>
      <c r="B1024" s="6"/>
      <c r="C1024" s="6"/>
      <c r="D1024" s="6"/>
      <c r="E1024" s="6"/>
      <c r="F1024" s="6"/>
      <c r="G1024" s="6"/>
      <c r="H1024" s="6"/>
      <c r="I1024" s="6"/>
      <c r="J1024" s="6"/>
      <c r="K1024" s="6"/>
      <c r="L1024" s="6"/>
      <c r="M1024" s="6"/>
      <c r="N1024" s="6"/>
      <c r="O1024" s="6"/>
      <c r="P1024" s="6"/>
      <c r="Q1024" s="6"/>
      <c r="R1024" s="6"/>
      <c r="S1024" s="6"/>
      <c r="T1024" s="6"/>
      <c r="U1024" s="6"/>
      <c r="V1024" s="6"/>
      <c r="W1024" s="6"/>
      <c r="X1024" s="6"/>
      <c r="Y1024" s="6"/>
      <c r="Z1024" s="6"/>
      <c r="AA1024" s="6"/>
      <c r="AB1024" s="6"/>
    </row>
    <row r="1025" spans="1:28" ht="13" x14ac:dyDescent="0.15">
      <c r="A1025" s="6"/>
      <c r="B1025" s="6"/>
      <c r="C1025" s="6"/>
      <c r="D1025" s="6"/>
      <c r="E1025" s="6"/>
      <c r="F1025" s="6"/>
      <c r="G1025" s="6"/>
      <c r="H1025" s="6"/>
      <c r="I1025" s="6"/>
      <c r="J1025" s="6"/>
      <c r="K1025" s="6"/>
      <c r="L1025" s="6"/>
      <c r="M1025" s="6"/>
      <c r="N1025" s="6"/>
      <c r="O1025" s="6"/>
      <c r="P1025" s="6"/>
      <c r="Q1025" s="6"/>
      <c r="R1025" s="6"/>
      <c r="S1025" s="6"/>
      <c r="T1025" s="6"/>
      <c r="U1025" s="6"/>
      <c r="V1025" s="6"/>
      <c r="W1025" s="6"/>
      <c r="X1025" s="6"/>
      <c r="Y1025" s="6"/>
      <c r="Z1025" s="6"/>
      <c r="AA1025" s="6"/>
      <c r="AB1025" s="6"/>
    </row>
    <row r="1026" spans="1:28" ht="13" x14ac:dyDescent="0.15">
      <c r="A1026" s="6"/>
      <c r="B1026" s="6"/>
      <c r="C1026" s="6"/>
      <c r="D1026" s="6"/>
      <c r="E1026" s="6"/>
      <c r="F1026" s="6"/>
      <c r="G1026" s="6"/>
      <c r="H1026" s="6"/>
      <c r="I1026" s="6"/>
      <c r="J1026" s="6"/>
      <c r="K1026" s="6"/>
      <c r="L1026" s="6"/>
      <c r="M1026" s="6"/>
      <c r="N1026" s="6"/>
      <c r="O1026" s="6"/>
      <c r="P1026" s="6"/>
      <c r="Q1026" s="6"/>
      <c r="R1026" s="6"/>
      <c r="S1026" s="6"/>
      <c r="T1026" s="6"/>
      <c r="U1026" s="6"/>
      <c r="V1026" s="6"/>
      <c r="W1026" s="6"/>
      <c r="X1026" s="6"/>
      <c r="Y1026" s="6"/>
      <c r="Z1026" s="6"/>
      <c r="AA1026" s="6"/>
      <c r="AB1026" s="6"/>
    </row>
    <row r="1027" spans="1:28" ht="13" x14ac:dyDescent="0.15">
      <c r="A1027" s="6"/>
      <c r="B1027" s="6"/>
      <c r="C1027" s="6"/>
      <c r="D1027" s="6"/>
      <c r="E1027" s="6"/>
      <c r="F1027" s="6"/>
      <c r="G1027" s="6"/>
      <c r="H1027" s="6"/>
      <c r="I1027" s="6"/>
      <c r="J1027" s="6"/>
      <c r="K1027" s="6"/>
      <c r="L1027" s="6"/>
      <c r="M1027" s="6"/>
      <c r="N1027" s="6"/>
      <c r="O1027" s="6"/>
      <c r="P1027" s="6"/>
      <c r="Q1027" s="6"/>
      <c r="R1027" s="6"/>
      <c r="S1027" s="6"/>
      <c r="T1027" s="6"/>
      <c r="U1027" s="6"/>
      <c r="V1027" s="6"/>
      <c r="W1027" s="6"/>
      <c r="X1027" s="6"/>
      <c r="Y1027" s="6"/>
      <c r="Z1027" s="6"/>
      <c r="AA1027" s="6"/>
      <c r="AB1027" s="6"/>
    </row>
    <row r="1028" spans="1:28" ht="13" x14ac:dyDescent="0.15">
      <c r="A1028" s="6"/>
      <c r="B1028" s="6"/>
      <c r="C1028" s="6"/>
      <c r="D1028" s="6"/>
      <c r="E1028" s="6"/>
      <c r="F1028" s="6"/>
      <c r="G1028" s="6"/>
      <c r="H1028" s="6"/>
      <c r="I1028" s="6"/>
      <c r="J1028" s="6"/>
      <c r="K1028" s="6"/>
      <c r="L1028" s="6"/>
      <c r="M1028" s="6"/>
      <c r="N1028" s="6"/>
      <c r="O1028" s="6"/>
      <c r="P1028" s="6"/>
      <c r="Q1028" s="6"/>
      <c r="R1028" s="6"/>
      <c r="S1028" s="6"/>
      <c r="T1028" s="6"/>
      <c r="U1028" s="6"/>
      <c r="V1028" s="6"/>
      <c r="W1028" s="6"/>
      <c r="X1028" s="6"/>
      <c r="Y1028" s="6"/>
      <c r="Z1028" s="6"/>
      <c r="AA1028" s="6"/>
      <c r="AB1028" s="6"/>
    </row>
    <row r="1029" spans="1:28" ht="13" x14ac:dyDescent="0.15">
      <c r="A1029" s="6"/>
      <c r="B1029" s="6"/>
      <c r="C1029" s="6"/>
      <c r="D1029" s="6"/>
      <c r="E1029" s="6"/>
      <c r="F1029" s="6"/>
      <c r="G1029" s="6"/>
      <c r="H1029" s="6"/>
      <c r="I1029" s="6"/>
      <c r="J1029" s="6"/>
      <c r="K1029" s="6"/>
      <c r="L1029" s="6"/>
      <c r="M1029" s="6"/>
      <c r="N1029" s="6"/>
      <c r="O1029" s="6"/>
      <c r="P1029" s="6"/>
      <c r="Q1029" s="6"/>
      <c r="R1029" s="6"/>
      <c r="S1029" s="6"/>
      <c r="T1029" s="6"/>
      <c r="U1029" s="6"/>
      <c r="V1029" s="6"/>
      <c r="W1029" s="6"/>
      <c r="X1029" s="6"/>
      <c r="Y1029" s="6"/>
      <c r="Z1029" s="6"/>
      <c r="AA1029" s="6"/>
      <c r="AB1029" s="6"/>
    </row>
    <row r="1030" spans="1:28" ht="13" x14ac:dyDescent="0.15">
      <c r="A1030" s="6"/>
      <c r="B1030" s="6"/>
      <c r="C1030" s="6"/>
      <c r="D1030" s="6"/>
      <c r="E1030" s="6"/>
      <c r="F1030" s="6"/>
      <c r="G1030" s="6"/>
      <c r="H1030" s="6"/>
      <c r="I1030" s="6"/>
      <c r="J1030" s="6"/>
      <c r="K1030" s="6"/>
      <c r="L1030" s="6"/>
      <c r="M1030" s="6"/>
      <c r="N1030" s="6"/>
      <c r="O1030" s="6"/>
      <c r="P1030" s="6"/>
      <c r="Q1030" s="6"/>
      <c r="R1030" s="6"/>
      <c r="S1030" s="6"/>
      <c r="T1030" s="6"/>
      <c r="U1030" s="6"/>
      <c r="V1030" s="6"/>
      <c r="W1030" s="6"/>
      <c r="X1030" s="6"/>
      <c r="Y1030" s="6"/>
      <c r="Z1030" s="6"/>
      <c r="AA1030" s="6"/>
      <c r="AB1030" s="6"/>
    </row>
    <row r="1031" spans="1:28" ht="13" x14ac:dyDescent="0.15">
      <c r="A1031" s="6"/>
      <c r="B1031" s="6"/>
      <c r="C1031" s="6"/>
      <c r="D1031" s="6"/>
      <c r="E1031" s="6"/>
      <c r="F1031" s="6"/>
      <c r="G1031" s="6"/>
      <c r="H1031" s="6"/>
      <c r="I1031" s="6"/>
      <c r="J1031" s="6"/>
      <c r="K1031" s="6"/>
      <c r="L1031" s="6"/>
      <c r="M1031" s="6"/>
      <c r="N1031" s="6"/>
      <c r="O1031" s="6"/>
      <c r="P1031" s="6"/>
      <c r="Q1031" s="6"/>
      <c r="R1031" s="6"/>
      <c r="S1031" s="6"/>
      <c r="T1031" s="6"/>
      <c r="U1031" s="6"/>
      <c r="V1031" s="6"/>
      <c r="W1031" s="6"/>
      <c r="X1031" s="6"/>
      <c r="Y1031" s="6"/>
      <c r="Z1031" s="6"/>
      <c r="AA1031" s="6"/>
      <c r="AB1031" s="6"/>
    </row>
    <row r="1032" spans="1:28" ht="13" x14ac:dyDescent="0.15">
      <c r="A1032" s="6"/>
      <c r="B1032" s="6"/>
      <c r="C1032" s="6"/>
      <c r="D1032" s="6"/>
      <c r="E1032" s="6"/>
      <c r="F1032" s="6"/>
      <c r="G1032" s="6"/>
      <c r="H1032" s="6"/>
      <c r="I1032" s="6"/>
      <c r="J1032" s="6"/>
      <c r="K1032" s="6"/>
      <c r="L1032" s="6"/>
      <c r="M1032" s="6"/>
      <c r="N1032" s="6"/>
      <c r="O1032" s="6"/>
      <c r="P1032" s="6"/>
      <c r="Q1032" s="6"/>
      <c r="R1032" s="6"/>
      <c r="S1032" s="6"/>
      <c r="T1032" s="6"/>
      <c r="U1032" s="6"/>
      <c r="V1032" s="6"/>
      <c r="W1032" s="6"/>
      <c r="X1032" s="6"/>
      <c r="Y1032" s="6"/>
      <c r="Z1032" s="6"/>
      <c r="AA1032" s="6"/>
      <c r="AB1032" s="6"/>
    </row>
    <row r="1033" spans="1:28" ht="13" x14ac:dyDescent="0.15">
      <c r="A1033" s="6"/>
      <c r="B1033" s="6"/>
      <c r="C1033" s="6"/>
      <c r="D1033" s="6"/>
      <c r="E1033" s="6"/>
      <c r="F1033" s="6"/>
      <c r="G1033" s="6"/>
      <c r="H1033" s="6"/>
      <c r="I1033" s="6"/>
      <c r="J1033" s="6"/>
      <c r="K1033" s="6"/>
      <c r="L1033" s="6"/>
      <c r="M1033" s="6"/>
      <c r="N1033" s="6"/>
      <c r="O1033" s="6"/>
      <c r="P1033" s="6"/>
      <c r="Q1033" s="6"/>
      <c r="R1033" s="6"/>
      <c r="S1033" s="6"/>
      <c r="T1033" s="6"/>
      <c r="U1033" s="6"/>
      <c r="V1033" s="6"/>
      <c r="W1033" s="6"/>
      <c r="X1033" s="6"/>
      <c r="Y1033" s="6"/>
      <c r="Z1033" s="6"/>
      <c r="AA1033" s="6"/>
      <c r="AB1033" s="6"/>
    </row>
    <row r="1034" spans="1:28" ht="13" x14ac:dyDescent="0.15">
      <c r="A1034" s="6"/>
      <c r="B1034" s="6"/>
      <c r="C1034" s="6"/>
      <c r="D1034" s="6"/>
      <c r="E1034" s="6"/>
      <c r="F1034" s="6"/>
      <c r="G1034" s="6"/>
      <c r="H1034" s="6"/>
      <c r="I1034" s="6"/>
      <c r="J1034" s="6"/>
      <c r="K1034" s="6"/>
      <c r="L1034" s="6"/>
      <c r="M1034" s="6"/>
      <c r="N1034" s="6"/>
      <c r="O1034" s="6"/>
      <c r="P1034" s="6"/>
      <c r="Q1034" s="6"/>
      <c r="R1034" s="6"/>
      <c r="S1034" s="6"/>
      <c r="T1034" s="6"/>
      <c r="U1034" s="6"/>
      <c r="V1034" s="6"/>
      <c r="W1034" s="6"/>
      <c r="X1034" s="6"/>
      <c r="Y1034" s="6"/>
      <c r="Z1034" s="6"/>
      <c r="AA1034" s="6"/>
      <c r="AB1034" s="6"/>
    </row>
    <row r="1035" spans="1:28" ht="13" x14ac:dyDescent="0.15">
      <c r="A1035" s="6"/>
      <c r="B1035" s="6"/>
      <c r="C1035" s="6"/>
      <c r="D1035" s="6"/>
      <c r="E1035" s="6"/>
      <c r="F1035" s="6"/>
      <c r="G1035" s="6"/>
      <c r="H1035" s="6"/>
      <c r="I1035" s="6"/>
      <c r="J1035" s="6"/>
      <c r="K1035" s="6"/>
      <c r="L1035" s="6"/>
      <c r="M1035" s="6"/>
      <c r="N1035" s="6"/>
      <c r="O1035" s="6"/>
      <c r="P1035" s="6"/>
      <c r="Q1035" s="6"/>
      <c r="R1035" s="6"/>
      <c r="S1035" s="6"/>
      <c r="T1035" s="6"/>
      <c r="U1035" s="6"/>
      <c r="V1035" s="6"/>
      <c r="W1035" s="6"/>
      <c r="X1035" s="6"/>
      <c r="Y1035" s="6"/>
      <c r="Z1035" s="6"/>
      <c r="AA1035" s="6"/>
      <c r="AB1035" s="6"/>
    </row>
  </sheetData>
  <mergeCells count="1">
    <mergeCell ref="I1:L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J1002"/>
  <sheetViews>
    <sheetView workbookViewId="0"/>
  </sheetViews>
  <sheetFormatPr baseColWidth="10" defaultColWidth="12.6640625" defaultRowHeight="15.75" customHeight="1" x14ac:dyDescent="0.15"/>
  <cols>
    <col min="1" max="1" width="20.33203125" customWidth="1"/>
    <col min="4" max="4" width="13.83203125" customWidth="1"/>
    <col min="9" max="9" width="29.1640625" customWidth="1"/>
  </cols>
  <sheetData>
    <row r="1" spans="1:10" ht="15.75" customHeight="1" x14ac:dyDescent="0.15">
      <c r="A1" s="1" t="s">
        <v>42</v>
      </c>
      <c r="B1" s="23"/>
      <c r="I1" s="1" t="s">
        <v>30</v>
      </c>
    </row>
    <row r="2" spans="1:10" ht="15.75" customHeight="1" x14ac:dyDescent="0.15">
      <c r="B2" s="30" t="s">
        <v>43</v>
      </c>
      <c r="C2" s="29"/>
      <c r="E2" s="24"/>
      <c r="F2" s="30" t="s">
        <v>27</v>
      </c>
      <c r="G2" s="29"/>
    </row>
    <row r="3" spans="1:10" ht="15.75" customHeight="1" x14ac:dyDescent="0.15">
      <c r="B3" s="25" t="s">
        <v>28</v>
      </c>
      <c r="C3" s="1" t="s">
        <v>44</v>
      </c>
      <c r="E3" s="25"/>
      <c r="F3" s="25" t="s">
        <v>28</v>
      </c>
      <c r="G3" s="1" t="s">
        <v>44</v>
      </c>
      <c r="I3" s="2" t="s">
        <v>31</v>
      </c>
      <c r="J3" s="5">
        <v>21200</v>
      </c>
    </row>
    <row r="4" spans="1:10" ht="15.75" customHeight="1" x14ac:dyDescent="0.15">
      <c r="A4" s="3" t="s">
        <v>3</v>
      </c>
      <c r="B4" s="12">
        <v>2500</v>
      </c>
      <c r="E4" s="3" t="s">
        <v>3</v>
      </c>
      <c r="F4" s="12">
        <v>3000</v>
      </c>
      <c r="G4" s="5">
        <v>19500</v>
      </c>
      <c r="I4" s="2" t="s">
        <v>32</v>
      </c>
      <c r="J4" s="5">
        <v>21200</v>
      </c>
    </row>
    <row r="5" spans="1:10" ht="15.75" customHeight="1" x14ac:dyDescent="0.15">
      <c r="A5" s="3" t="s">
        <v>4</v>
      </c>
      <c r="B5" s="12">
        <v>2430</v>
      </c>
      <c r="E5" s="3" t="s">
        <v>4</v>
      </c>
      <c r="F5" s="12">
        <v>3081</v>
      </c>
      <c r="G5" s="5">
        <v>0</v>
      </c>
      <c r="I5" s="2" t="s">
        <v>33</v>
      </c>
      <c r="J5" s="5">
        <v>21200</v>
      </c>
    </row>
    <row r="6" spans="1:10" ht="15.75" customHeight="1" x14ac:dyDescent="0.15">
      <c r="A6" s="3" t="s">
        <v>5</v>
      </c>
      <c r="B6" s="12"/>
      <c r="E6" s="3" t="s">
        <v>5</v>
      </c>
      <c r="F6" s="12">
        <v>0</v>
      </c>
      <c r="G6" s="5">
        <v>0</v>
      </c>
    </row>
    <row r="7" spans="1:10" ht="15.75" customHeight="1" x14ac:dyDescent="0.15">
      <c r="A7" s="3" t="s">
        <v>6</v>
      </c>
      <c r="B7" s="5"/>
      <c r="C7" s="12">
        <v>2650</v>
      </c>
      <c r="E7" s="3" t="s">
        <v>6</v>
      </c>
      <c r="F7" s="5">
        <v>324</v>
      </c>
      <c r="G7" s="12">
        <v>252</v>
      </c>
    </row>
    <row r="8" spans="1:10" ht="15.75" customHeight="1" x14ac:dyDescent="0.15">
      <c r="A8" s="3" t="s">
        <v>7</v>
      </c>
      <c r="B8" s="12"/>
      <c r="E8" s="3" t="s">
        <v>7</v>
      </c>
      <c r="F8" s="12">
        <v>0</v>
      </c>
      <c r="G8" s="5">
        <v>0</v>
      </c>
    </row>
    <row r="9" spans="1:10" ht="15.75" customHeight="1" x14ac:dyDescent="0.15">
      <c r="A9" s="3" t="s">
        <v>8</v>
      </c>
      <c r="B9" s="12">
        <v>808</v>
      </c>
      <c r="E9" s="3" t="s">
        <v>8</v>
      </c>
      <c r="F9" s="12">
        <v>190</v>
      </c>
      <c r="G9" s="5">
        <v>0</v>
      </c>
    </row>
    <row r="10" spans="1:10" ht="15.75" customHeight="1" x14ac:dyDescent="0.15">
      <c r="A10" s="3" t="s">
        <v>9</v>
      </c>
      <c r="B10" s="12">
        <v>9209</v>
      </c>
      <c r="E10" s="3" t="s">
        <v>9</v>
      </c>
      <c r="F10" s="12">
        <v>2152</v>
      </c>
      <c r="G10" s="5">
        <v>12429</v>
      </c>
    </row>
    <row r="11" spans="1:10" ht="15.75" customHeight="1" x14ac:dyDescent="0.15">
      <c r="A11" s="3" t="s">
        <v>10</v>
      </c>
      <c r="B11" s="12">
        <v>11075</v>
      </c>
      <c r="E11" s="3" t="s">
        <v>10</v>
      </c>
      <c r="F11" s="12">
        <v>1557</v>
      </c>
      <c r="G11" s="5">
        <v>15271</v>
      </c>
    </row>
    <row r="12" spans="1:10" ht="15.75" customHeight="1" x14ac:dyDescent="0.15">
      <c r="B12" s="23"/>
      <c r="F12" s="23"/>
    </row>
    <row r="13" spans="1:10" ht="15.75" customHeight="1" x14ac:dyDescent="0.15">
      <c r="A13" s="1" t="s">
        <v>29</v>
      </c>
      <c r="B13" s="25">
        <f t="shared" ref="B13:C13" si="0">SUM(B4:B11)</f>
        <v>26022</v>
      </c>
      <c r="C13" s="23">
        <f t="shared" si="0"/>
        <v>2650</v>
      </c>
      <c r="E13" s="1" t="s">
        <v>29</v>
      </c>
      <c r="F13" s="25">
        <f t="shared" ref="F13:G13" si="1">SUM(F4:F11)</f>
        <v>10304</v>
      </c>
      <c r="G13" s="23">
        <f t="shared" si="1"/>
        <v>47452</v>
      </c>
      <c r="I13" s="1" t="s">
        <v>29</v>
      </c>
      <c r="J13" s="5">
        <f>SUM(J3:J5)</f>
        <v>63600</v>
      </c>
    </row>
    <row r="14" spans="1:10" ht="15.75" customHeight="1" x14ac:dyDescent="0.15">
      <c r="B14" s="23"/>
    </row>
    <row r="15" spans="1:10" ht="15.75" customHeight="1" x14ac:dyDescent="0.15">
      <c r="B15" s="23"/>
    </row>
    <row r="16" spans="1:10" ht="15.75" customHeight="1" x14ac:dyDescent="0.15">
      <c r="A16" s="1" t="s">
        <v>34</v>
      </c>
      <c r="B16" s="23"/>
      <c r="D16" s="1" t="s">
        <v>45</v>
      </c>
    </row>
    <row r="17" spans="1:5" ht="15.75" customHeight="1" x14ac:dyDescent="0.15">
      <c r="B17" s="23"/>
    </row>
    <row r="18" spans="1:5" ht="15.75" customHeight="1" x14ac:dyDescent="0.15">
      <c r="A18" s="1" t="s">
        <v>35</v>
      </c>
      <c r="B18" s="23">
        <f>B13</f>
        <v>26022</v>
      </c>
      <c r="D18" s="1" t="s">
        <v>35</v>
      </c>
      <c r="E18" s="23">
        <f t="shared" ref="E18:E19" si="2">B18</f>
        <v>26022</v>
      </c>
    </row>
    <row r="19" spans="1:5" ht="15.75" customHeight="1" x14ac:dyDescent="0.15">
      <c r="A19" s="1" t="s">
        <v>46</v>
      </c>
      <c r="B19" s="23">
        <f>F13</f>
        <v>10304</v>
      </c>
      <c r="D19" s="1" t="s">
        <v>46</v>
      </c>
      <c r="E19" s="23">
        <f t="shared" si="2"/>
        <v>10304</v>
      </c>
    </row>
    <row r="20" spans="1:5" ht="15.75" customHeight="1" x14ac:dyDescent="0.15">
      <c r="A20" s="1" t="s">
        <v>36</v>
      </c>
      <c r="B20" s="23">
        <f>J13</f>
        <v>63600</v>
      </c>
    </row>
    <row r="21" spans="1:5" ht="15.75" customHeight="1" x14ac:dyDescent="0.15">
      <c r="A21" s="1" t="s">
        <v>47</v>
      </c>
      <c r="B21" s="23">
        <f>C13+G13</f>
        <v>50102</v>
      </c>
      <c r="D21" s="1" t="s">
        <v>1</v>
      </c>
      <c r="E21" s="25">
        <f>SUM(E18:E19)</f>
        <v>36326</v>
      </c>
    </row>
    <row r="22" spans="1:5" ht="15.75" customHeight="1" x14ac:dyDescent="0.15">
      <c r="B22" s="23"/>
    </row>
    <row r="23" spans="1:5" ht="15.75" customHeight="1" x14ac:dyDescent="0.15">
      <c r="A23" s="1" t="s">
        <v>1</v>
      </c>
      <c r="B23" s="25">
        <f>SUM(B18:B21)</f>
        <v>150028</v>
      </c>
      <c r="D23" s="2" t="s">
        <v>48</v>
      </c>
      <c r="E23" s="25">
        <f>B20+B21</f>
        <v>113702</v>
      </c>
    </row>
    <row r="24" spans="1:5" ht="15.75" customHeight="1" x14ac:dyDescent="0.15">
      <c r="B24" s="23"/>
    </row>
    <row r="25" spans="1:5" ht="15.75" customHeight="1" x14ac:dyDescent="0.15">
      <c r="B25" s="23"/>
    </row>
    <row r="26" spans="1:5" ht="15.75" customHeight="1" x14ac:dyDescent="0.15">
      <c r="B26" s="23"/>
    </row>
    <row r="27" spans="1:5" ht="15.75" customHeight="1" x14ac:dyDescent="0.15">
      <c r="B27" s="23"/>
    </row>
    <row r="28" spans="1:5" ht="15.75" customHeight="1" x14ac:dyDescent="0.15">
      <c r="B28" s="23"/>
    </row>
    <row r="29" spans="1:5" ht="15.75" customHeight="1" x14ac:dyDescent="0.15">
      <c r="B29" s="23"/>
    </row>
    <row r="30" spans="1:5" ht="15.75" customHeight="1" x14ac:dyDescent="0.15">
      <c r="B30" s="23"/>
    </row>
    <row r="31" spans="1:5" ht="15.75" customHeight="1" x14ac:dyDescent="0.15">
      <c r="B31" s="23"/>
    </row>
    <row r="32" spans="1:5" ht="15.75" customHeight="1" x14ac:dyDescent="0.15">
      <c r="B32" s="23"/>
    </row>
    <row r="33" spans="2:2" ht="15.75" customHeight="1" x14ac:dyDescent="0.15">
      <c r="B33" s="23"/>
    </row>
    <row r="34" spans="2:2" ht="15.75" customHeight="1" x14ac:dyDescent="0.15">
      <c r="B34" s="23"/>
    </row>
    <row r="35" spans="2:2" ht="15.75" customHeight="1" x14ac:dyDescent="0.15">
      <c r="B35" s="23"/>
    </row>
    <row r="36" spans="2:2" ht="15.75" customHeight="1" x14ac:dyDescent="0.15">
      <c r="B36" s="23"/>
    </row>
    <row r="37" spans="2:2" ht="15.75" customHeight="1" x14ac:dyDescent="0.15">
      <c r="B37" s="23"/>
    </row>
    <row r="38" spans="2:2" ht="15.75" customHeight="1" x14ac:dyDescent="0.15">
      <c r="B38" s="23"/>
    </row>
    <row r="39" spans="2:2" ht="15.75" customHeight="1" x14ac:dyDescent="0.15">
      <c r="B39" s="23"/>
    </row>
    <row r="40" spans="2:2" ht="15.75" customHeight="1" x14ac:dyDescent="0.15">
      <c r="B40" s="23"/>
    </row>
    <row r="41" spans="2:2" ht="15.75" customHeight="1" x14ac:dyDescent="0.15">
      <c r="B41" s="23"/>
    </row>
    <row r="42" spans="2:2" ht="15.75" customHeight="1" x14ac:dyDescent="0.15">
      <c r="B42" s="23"/>
    </row>
    <row r="43" spans="2:2" ht="15.75" customHeight="1" x14ac:dyDescent="0.15">
      <c r="B43" s="23"/>
    </row>
    <row r="44" spans="2:2" ht="15.75" customHeight="1" x14ac:dyDescent="0.15">
      <c r="B44" s="23"/>
    </row>
    <row r="45" spans="2:2" ht="15.75" customHeight="1" x14ac:dyDescent="0.15">
      <c r="B45" s="23"/>
    </row>
    <row r="46" spans="2:2" ht="15.75" customHeight="1" x14ac:dyDescent="0.15">
      <c r="B46" s="23"/>
    </row>
    <row r="47" spans="2:2" ht="15.75" customHeight="1" x14ac:dyDescent="0.15">
      <c r="B47" s="23"/>
    </row>
    <row r="48" spans="2:2" ht="15.75" customHeight="1" x14ac:dyDescent="0.15">
      <c r="B48" s="23"/>
    </row>
    <row r="49" spans="2:2" ht="15.75" customHeight="1" x14ac:dyDescent="0.15">
      <c r="B49" s="23"/>
    </row>
    <row r="50" spans="2:2" ht="15.75" customHeight="1" x14ac:dyDescent="0.15">
      <c r="B50" s="23"/>
    </row>
    <row r="51" spans="2:2" ht="13" x14ac:dyDescent="0.15">
      <c r="B51" s="23"/>
    </row>
    <row r="52" spans="2:2" ht="13" x14ac:dyDescent="0.15">
      <c r="B52" s="23"/>
    </row>
    <row r="53" spans="2:2" ht="13" x14ac:dyDescent="0.15">
      <c r="B53" s="23"/>
    </row>
    <row r="54" spans="2:2" ht="13" x14ac:dyDescent="0.15">
      <c r="B54" s="23"/>
    </row>
    <row r="55" spans="2:2" ht="13" x14ac:dyDescent="0.15">
      <c r="B55" s="23"/>
    </row>
    <row r="56" spans="2:2" ht="13" x14ac:dyDescent="0.15">
      <c r="B56" s="23"/>
    </row>
    <row r="57" spans="2:2" ht="13" x14ac:dyDescent="0.15">
      <c r="B57" s="23"/>
    </row>
    <row r="58" spans="2:2" ht="13" x14ac:dyDescent="0.15">
      <c r="B58" s="23"/>
    </row>
    <row r="59" spans="2:2" ht="13" x14ac:dyDescent="0.15">
      <c r="B59" s="23"/>
    </row>
    <row r="60" spans="2:2" ht="13" x14ac:dyDescent="0.15">
      <c r="B60" s="23"/>
    </row>
    <row r="61" spans="2:2" ht="13" x14ac:dyDescent="0.15">
      <c r="B61" s="23"/>
    </row>
    <row r="62" spans="2:2" ht="13" x14ac:dyDescent="0.15">
      <c r="B62" s="23"/>
    </row>
    <row r="63" spans="2:2" ht="13" x14ac:dyDescent="0.15">
      <c r="B63" s="23"/>
    </row>
    <row r="64" spans="2:2" ht="13" x14ac:dyDescent="0.15">
      <c r="B64" s="23"/>
    </row>
    <row r="65" spans="2:2" ht="13" x14ac:dyDescent="0.15">
      <c r="B65" s="23"/>
    </row>
    <row r="66" spans="2:2" ht="13" x14ac:dyDescent="0.15">
      <c r="B66" s="23"/>
    </row>
    <row r="67" spans="2:2" ht="13" x14ac:dyDescent="0.15">
      <c r="B67" s="23"/>
    </row>
    <row r="68" spans="2:2" ht="13" x14ac:dyDescent="0.15">
      <c r="B68" s="23"/>
    </row>
    <row r="69" spans="2:2" ht="13" x14ac:dyDescent="0.15">
      <c r="B69" s="23"/>
    </row>
    <row r="70" spans="2:2" ht="13" x14ac:dyDescent="0.15">
      <c r="B70" s="23"/>
    </row>
    <row r="71" spans="2:2" ht="13" x14ac:dyDescent="0.15">
      <c r="B71" s="23"/>
    </row>
    <row r="72" spans="2:2" ht="13" x14ac:dyDescent="0.15">
      <c r="B72" s="23"/>
    </row>
    <row r="73" spans="2:2" ht="13" x14ac:dyDescent="0.15">
      <c r="B73" s="23"/>
    </row>
    <row r="74" spans="2:2" ht="13" x14ac:dyDescent="0.15">
      <c r="B74" s="23"/>
    </row>
    <row r="75" spans="2:2" ht="13" x14ac:dyDescent="0.15">
      <c r="B75" s="23"/>
    </row>
    <row r="76" spans="2:2" ht="13" x14ac:dyDescent="0.15">
      <c r="B76" s="23"/>
    </row>
    <row r="77" spans="2:2" ht="13" x14ac:dyDescent="0.15">
      <c r="B77" s="23"/>
    </row>
    <row r="78" spans="2:2" ht="13" x14ac:dyDescent="0.15">
      <c r="B78" s="23"/>
    </row>
    <row r="79" spans="2:2" ht="13" x14ac:dyDescent="0.15">
      <c r="B79" s="23"/>
    </row>
    <row r="80" spans="2:2" ht="13" x14ac:dyDescent="0.15">
      <c r="B80" s="23"/>
    </row>
    <row r="81" spans="2:2" ht="13" x14ac:dyDescent="0.15">
      <c r="B81" s="23"/>
    </row>
    <row r="82" spans="2:2" ht="13" x14ac:dyDescent="0.15">
      <c r="B82" s="23"/>
    </row>
    <row r="83" spans="2:2" ht="13" x14ac:dyDescent="0.15">
      <c r="B83" s="23"/>
    </row>
    <row r="84" spans="2:2" ht="13" x14ac:dyDescent="0.15">
      <c r="B84" s="23"/>
    </row>
    <row r="85" spans="2:2" ht="13" x14ac:dyDescent="0.15">
      <c r="B85" s="23"/>
    </row>
    <row r="86" spans="2:2" ht="13" x14ac:dyDescent="0.15">
      <c r="B86" s="23"/>
    </row>
    <row r="87" spans="2:2" ht="13" x14ac:dyDescent="0.15">
      <c r="B87" s="23"/>
    </row>
    <row r="88" spans="2:2" ht="13" x14ac:dyDescent="0.15">
      <c r="B88" s="23"/>
    </row>
    <row r="89" spans="2:2" ht="13" x14ac:dyDescent="0.15">
      <c r="B89" s="23"/>
    </row>
    <row r="90" spans="2:2" ht="13" x14ac:dyDescent="0.15">
      <c r="B90" s="23"/>
    </row>
    <row r="91" spans="2:2" ht="13" x14ac:dyDescent="0.15">
      <c r="B91" s="23"/>
    </row>
    <row r="92" spans="2:2" ht="13" x14ac:dyDescent="0.15">
      <c r="B92" s="23"/>
    </row>
    <row r="93" spans="2:2" ht="13" x14ac:dyDescent="0.15">
      <c r="B93" s="23"/>
    </row>
    <row r="94" spans="2:2" ht="13" x14ac:dyDescent="0.15">
      <c r="B94" s="23"/>
    </row>
    <row r="95" spans="2:2" ht="13" x14ac:dyDescent="0.15">
      <c r="B95" s="23"/>
    </row>
    <row r="96" spans="2:2" ht="13" x14ac:dyDescent="0.15">
      <c r="B96" s="23"/>
    </row>
    <row r="97" spans="2:2" ht="13" x14ac:dyDescent="0.15">
      <c r="B97" s="23"/>
    </row>
    <row r="98" spans="2:2" ht="13" x14ac:dyDescent="0.15">
      <c r="B98" s="23"/>
    </row>
    <row r="99" spans="2:2" ht="13" x14ac:dyDescent="0.15">
      <c r="B99" s="23"/>
    </row>
    <row r="100" spans="2:2" ht="13" x14ac:dyDescent="0.15">
      <c r="B100" s="23"/>
    </row>
    <row r="101" spans="2:2" ht="13" x14ac:dyDescent="0.15">
      <c r="B101" s="23"/>
    </row>
    <row r="102" spans="2:2" ht="13" x14ac:dyDescent="0.15">
      <c r="B102" s="23"/>
    </row>
    <row r="103" spans="2:2" ht="13" x14ac:dyDescent="0.15">
      <c r="B103" s="23"/>
    </row>
    <row r="104" spans="2:2" ht="13" x14ac:dyDescent="0.15">
      <c r="B104" s="23"/>
    </row>
    <row r="105" spans="2:2" ht="13" x14ac:dyDescent="0.15">
      <c r="B105" s="23"/>
    </row>
    <row r="106" spans="2:2" ht="13" x14ac:dyDescent="0.15">
      <c r="B106" s="23"/>
    </row>
    <row r="107" spans="2:2" ht="13" x14ac:dyDescent="0.15">
      <c r="B107" s="23"/>
    </row>
    <row r="108" spans="2:2" ht="13" x14ac:dyDescent="0.15">
      <c r="B108" s="23"/>
    </row>
    <row r="109" spans="2:2" ht="13" x14ac:dyDescent="0.15">
      <c r="B109" s="23"/>
    </row>
    <row r="110" spans="2:2" ht="13" x14ac:dyDescent="0.15">
      <c r="B110" s="23"/>
    </row>
    <row r="111" spans="2:2" ht="13" x14ac:dyDescent="0.15">
      <c r="B111" s="23"/>
    </row>
    <row r="112" spans="2:2" ht="13" x14ac:dyDescent="0.15">
      <c r="B112" s="23"/>
    </row>
    <row r="113" spans="2:2" ht="13" x14ac:dyDescent="0.15">
      <c r="B113" s="23"/>
    </row>
    <row r="114" spans="2:2" ht="13" x14ac:dyDescent="0.15">
      <c r="B114" s="23"/>
    </row>
    <row r="115" spans="2:2" ht="13" x14ac:dyDescent="0.15">
      <c r="B115" s="23"/>
    </row>
    <row r="116" spans="2:2" ht="13" x14ac:dyDescent="0.15">
      <c r="B116" s="23"/>
    </row>
    <row r="117" spans="2:2" ht="13" x14ac:dyDescent="0.15">
      <c r="B117" s="23"/>
    </row>
    <row r="118" spans="2:2" ht="13" x14ac:dyDescent="0.15">
      <c r="B118" s="23"/>
    </row>
    <row r="119" spans="2:2" ht="13" x14ac:dyDescent="0.15">
      <c r="B119" s="23"/>
    </row>
    <row r="120" spans="2:2" ht="13" x14ac:dyDescent="0.15">
      <c r="B120" s="23"/>
    </row>
    <row r="121" spans="2:2" ht="13" x14ac:dyDescent="0.15">
      <c r="B121" s="23"/>
    </row>
    <row r="122" spans="2:2" ht="13" x14ac:dyDescent="0.15">
      <c r="B122" s="23"/>
    </row>
    <row r="123" spans="2:2" ht="13" x14ac:dyDescent="0.15">
      <c r="B123" s="23"/>
    </row>
    <row r="124" spans="2:2" ht="13" x14ac:dyDescent="0.15">
      <c r="B124" s="23"/>
    </row>
    <row r="125" spans="2:2" ht="13" x14ac:dyDescent="0.15">
      <c r="B125" s="23"/>
    </row>
    <row r="126" spans="2:2" ht="13" x14ac:dyDescent="0.15">
      <c r="B126" s="23"/>
    </row>
    <row r="127" spans="2:2" ht="13" x14ac:dyDescent="0.15">
      <c r="B127" s="23"/>
    </row>
    <row r="128" spans="2:2" ht="13" x14ac:dyDescent="0.15">
      <c r="B128" s="23"/>
    </row>
    <row r="129" spans="2:2" ht="13" x14ac:dyDescent="0.15">
      <c r="B129" s="23"/>
    </row>
    <row r="130" spans="2:2" ht="13" x14ac:dyDescent="0.15">
      <c r="B130" s="23"/>
    </row>
    <row r="131" spans="2:2" ht="13" x14ac:dyDescent="0.15">
      <c r="B131" s="23"/>
    </row>
    <row r="132" spans="2:2" ht="13" x14ac:dyDescent="0.15">
      <c r="B132" s="23"/>
    </row>
    <row r="133" spans="2:2" ht="13" x14ac:dyDescent="0.15">
      <c r="B133" s="23"/>
    </row>
    <row r="134" spans="2:2" ht="13" x14ac:dyDescent="0.15">
      <c r="B134" s="23"/>
    </row>
    <row r="135" spans="2:2" ht="13" x14ac:dyDescent="0.15">
      <c r="B135" s="23"/>
    </row>
    <row r="136" spans="2:2" ht="13" x14ac:dyDescent="0.15">
      <c r="B136" s="23"/>
    </row>
    <row r="137" spans="2:2" ht="13" x14ac:dyDescent="0.15">
      <c r="B137" s="23"/>
    </row>
    <row r="138" spans="2:2" ht="13" x14ac:dyDescent="0.15">
      <c r="B138" s="23"/>
    </row>
    <row r="139" spans="2:2" ht="13" x14ac:dyDescent="0.15">
      <c r="B139" s="23"/>
    </row>
    <row r="140" spans="2:2" ht="13" x14ac:dyDescent="0.15">
      <c r="B140" s="23"/>
    </row>
    <row r="141" spans="2:2" ht="13" x14ac:dyDescent="0.15">
      <c r="B141" s="23"/>
    </row>
    <row r="142" spans="2:2" ht="13" x14ac:dyDescent="0.15">
      <c r="B142" s="23"/>
    </row>
    <row r="143" spans="2:2" ht="13" x14ac:dyDescent="0.15">
      <c r="B143" s="23"/>
    </row>
    <row r="144" spans="2:2" ht="13" x14ac:dyDescent="0.15">
      <c r="B144" s="23"/>
    </row>
    <row r="145" spans="2:2" ht="13" x14ac:dyDescent="0.15">
      <c r="B145" s="23"/>
    </row>
    <row r="146" spans="2:2" ht="13" x14ac:dyDescent="0.15">
      <c r="B146" s="23"/>
    </row>
    <row r="147" spans="2:2" ht="13" x14ac:dyDescent="0.15">
      <c r="B147" s="23"/>
    </row>
    <row r="148" spans="2:2" ht="13" x14ac:dyDescent="0.15">
      <c r="B148" s="23"/>
    </row>
    <row r="149" spans="2:2" ht="13" x14ac:dyDescent="0.15">
      <c r="B149" s="23"/>
    </row>
    <row r="150" spans="2:2" ht="13" x14ac:dyDescent="0.15">
      <c r="B150" s="23"/>
    </row>
    <row r="151" spans="2:2" ht="13" x14ac:dyDescent="0.15">
      <c r="B151" s="23"/>
    </row>
    <row r="152" spans="2:2" ht="13" x14ac:dyDescent="0.15">
      <c r="B152" s="23"/>
    </row>
    <row r="153" spans="2:2" ht="13" x14ac:dyDescent="0.15">
      <c r="B153" s="23"/>
    </row>
    <row r="154" spans="2:2" ht="13" x14ac:dyDescent="0.15">
      <c r="B154" s="23"/>
    </row>
    <row r="155" spans="2:2" ht="13" x14ac:dyDescent="0.15">
      <c r="B155" s="23"/>
    </row>
    <row r="156" spans="2:2" ht="13" x14ac:dyDescent="0.15">
      <c r="B156" s="23"/>
    </row>
    <row r="157" spans="2:2" ht="13" x14ac:dyDescent="0.15">
      <c r="B157" s="23"/>
    </row>
    <row r="158" spans="2:2" ht="13" x14ac:dyDescent="0.15">
      <c r="B158" s="23"/>
    </row>
    <row r="159" spans="2:2" ht="13" x14ac:dyDescent="0.15">
      <c r="B159" s="23"/>
    </row>
    <row r="160" spans="2:2" ht="13" x14ac:dyDescent="0.15">
      <c r="B160" s="23"/>
    </row>
    <row r="161" spans="2:2" ht="13" x14ac:dyDescent="0.15">
      <c r="B161" s="23"/>
    </row>
    <row r="162" spans="2:2" ht="13" x14ac:dyDescent="0.15">
      <c r="B162" s="23"/>
    </row>
    <row r="163" spans="2:2" ht="13" x14ac:dyDescent="0.15">
      <c r="B163" s="23"/>
    </row>
    <row r="164" spans="2:2" ht="13" x14ac:dyDescent="0.15">
      <c r="B164" s="23"/>
    </row>
    <row r="165" spans="2:2" ht="13" x14ac:dyDescent="0.15">
      <c r="B165" s="23"/>
    </row>
    <row r="166" spans="2:2" ht="13" x14ac:dyDescent="0.15">
      <c r="B166" s="23"/>
    </row>
    <row r="167" spans="2:2" ht="13" x14ac:dyDescent="0.15">
      <c r="B167" s="23"/>
    </row>
    <row r="168" spans="2:2" ht="13" x14ac:dyDescent="0.15">
      <c r="B168" s="23"/>
    </row>
    <row r="169" spans="2:2" ht="13" x14ac:dyDescent="0.15">
      <c r="B169" s="23"/>
    </row>
    <row r="170" spans="2:2" ht="13" x14ac:dyDescent="0.15">
      <c r="B170" s="23"/>
    </row>
    <row r="171" spans="2:2" ht="13" x14ac:dyDescent="0.15">
      <c r="B171" s="23"/>
    </row>
    <row r="172" spans="2:2" ht="13" x14ac:dyDescent="0.15">
      <c r="B172" s="23"/>
    </row>
    <row r="173" spans="2:2" ht="13" x14ac:dyDescent="0.15">
      <c r="B173" s="23"/>
    </row>
    <row r="174" spans="2:2" ht="13" x14ac:dyDescent="0.15">
      <c r="B174" s="23"/>
    </row>
    <row r="175" spans="2:2" ht="13" x14ac:dyDescent="0.15">
      <c r="B175" s="23"/>
    </row>
    <row r="176" spans="2:2" ht="13" x14ac:dyDescent="0.15">
      <c r="B176" s="23"/>
    </row>
    <row r="177" spans="2:2" ht="13" x14ac:dyDescent="0.15">
      <c r="B177" s="23"/>
    </row>
    <row r="178" spans="2:2" ht="13" x14ac:dyDescent="0.15">
      <c r="B178" s="23"/>
    </row>
    <row r="179" spans="2:2" ht="13" x14ac:dyDescent="0.15">
      <c r="B179" s="23"/>
    </row>
    <row r="180" spans="2:2" ht="13" x14ac:dyDescent="0.15">
      <c r="B180" s="23"/>
    </row>
    <row r="181" spans="2:2" ht="13" x14ac:dyDescent="0.15">
      <c r="B181" s="23"/>
    </row>
    <row r="182" spans="2:2" ht="13" x14ac:dyDescent="0.15">
      <c r="B182" s="23"/>
    </row>
    <row r="183" spans="2:2" ht="13" x14ac:dyDescent="0.15">
      <c r="B183" s="23"/>
    </row>
    <row r="184" spans="2:2" ht="13" x14ac:dyDescent="0.15">
      <c r="B184" s="23"/>
    </row>
    <row r="185" spans="2:2" ht="13" x14ac:dyDescent="0.15">
      <c r="B185" s="23"/>
    </row>
    <row r="186" spans="2:2" ht="13" x14ac:dyDescent="0.15">
      <c r="B186" s="23"/>
    </row>
    <row r="187" spans="2:2" ht="13" x14ac:dyDescent="0.15">
      <c r="B187" s="23"/>
    </row>
    <row r="188" spans="2:2" ht="13" x14ac:dyDescent="0.15">
      <c r="B188" s="23"/>
    </row>
    <row r="189" spans="2:2" ht="13" x14ac:dyDescent="0.15">
      <c r="B189" s="23"/>
    </row>
    <row r="190" spans="2:2" ht="13" x14ac:dyDescent="0.15">
      <c r="B190" s="23"/>
    </row>
    <row r="191" spans="2:2" ht="13" x14ac:dyDescent="0.15">
      <c r="B191" s="23"/>
    </row>
    <row r="192" spans="2:2" ht="13" x14ac:dyDescent="0.15">
      <c r="B192" s="23"/>
    </row>
    <row r="193" spans="2:2" ht="13" x14ac:dyDescent="0.15">
      <c r="B193" s="23"/>
    </row>
    <row r="194" spans="2:2" ht="13" x14ac:dyDescent="0.15">
      <c r="B194" s="23"/>
    </row>
    <row r="195" spans="2:2" ht="13" x14ac:dyDescent="0.15">
      <c r="B195" s="23"/>
    </row>
    <row r="196" spans="2:2" ht="13" x14ac:dyDescent="0.15">
      <c r="B196" s="23"/>
    </row>
    <row r="197" spans="2:2" ht="13" x14ac:dyDescent="0.15">
      <c r="B197" s="23"/>
    </row>
    <row r="198" spans="2:2" ht="13" x14ac:dyDescent="0.15">
      <c r="B198" s="23"/>
    </row>
    <row r="199" spans="2:2" ht="13" x14ac:dyDescent="0.15">
      <c r="B199" s="23"/>
    </row>
    <row r="200" spans="2:2" ht="13" x14ac:dyDescent="0.15">
      <c r="B200" s="23"/>
    </row>
    <row r="201" spans="2:2" ht="13" x14ac:dyDescent="0.15">
      <c r="B201" s="23"/>
    </row>
    <row r="202" spans="2:2" ht="13" x14ac:dyDescent="0.15">
      <c r="B202" s="23"/>
    </row>
    <row r="203" spans="2:2" ht="13" x14ac:dyDescent="0.15">
      <c r="B203" s="23"/>
    </row>
    <row r="204" spans="2:2" ht="13" x14ac:dyDescent="0.15">
      <c r="B204" s="23"/>
    </row>
    <row r="205" spans="2:2" ht="13" x14ac:dyDescent="0.15">
      <c r="B205" s="23"/>
    </row>
    <row r="206" spans="2:2" ht="13" x14ac:dyDescent="0.15">
      <c r="B206" s="23"/>
    </row>
    <row r="207" spans="2:2" ht="13" x14ac:dyDescent="0.15">
      <c r="B207" s="23"/>
    </row>
    <row r="208" spans="2:2" ht="13" x14ac:dyDescent="0.15">
      <c r="B208" s="23"/>
    </row>
    <row r="209" spans="2:2" ht="13" x14ac:dyDescent="0.15">
      <c r="B209" s="23"/>
    </row>
    <row r="210" spans="2:2" ht="13" x14ac:dyDescent="0.15">
      <c r="B210" s="23"/>
    </row>
    <row r="211" spans="2:2" ht="13" x14ac:dyDescent="0.15">
      <c r="B211" s="23"/>
    </row>
    <row r="212" spans="2:2" ht="13" x14ac:dyDescent="0.15">
      <c r="B212" s="23"/>
    </row>
    <row r="213" spans="2:2" ht="13" x14ac:dyDescent="0.15">
      <c r="B213" s="23"/>
    </row>
    <row r="214" spans="2:2" ht="13" x14ac:dyDescent="0.15">
      <c r="B214" s="23"/>
    </row>
    <row r="215" spans="2:2" ht="13" x14ac:dyDescent="0.15">
      <c r="B215" s="23"/>
    </row>
    <row r="216" spans="2:2" ht="13" x14ac:dyDescent="0.15">
      <c r="B216" s="23"/>
    </row>
    <row r="217" spans="2:2" ht="13" x14ac:dyDescent="0.15">
      <c r="B217" s="23"/>
    </row>
    <row r="218" spans="2:2" ht="13" x14ac:dyDescent="0.15">
      <c r="B218" s="23"/>
    </row>
    <row r="219" spans="2:2" ht="13" x14ac:dyDescent="0.15">
      <c r="B219" s="23"/>
    </row>
    <row r="220" spans="2:2" ht="13" x14ac:dyDescent="0.15">
      <c r="B220" s="23"/>
    </row>
    <row r="221" spans="2:2" ht="13" x14ac:dyDescent="0.15">
      <c r="B221" s="23"/>
    </row>
    <row r="222" spans="2:2" ht="13" x14ac:dyDescent="0.15">
      <c r="B222" s="23"/>
    </row>
    <row r="223" spans="2:2" ht="13" x14ac:dyDescent="0.15">
      <c r="B223" s="23"/>
    </row>
    <row r="224" spans="2:2" ht="13" x14ac:dyDescent="0.15">
      <c r="B224" s="23"/>
    </row>
    <row r="225" spans="2:2" ht="13" x14ac:dyDescent="0.15">
      <c r="B225" s="23"/>
    </row>
    <row r="226" spans="2:2" ht="13" x14ac:dyDescent="0.15">
      <c r="B226" s="23"/>
    </row>
    <row r="227" spans="2:2" ht="13" x14ac:dyDescent="0.15">
      <c r="B227" s="23"/>
    </row>
    <row r="228" spans="2:2" ht="13" x14ac:dyDescent="0.15">
      <c r="B228" s="23"/>
    </row>
    <row r="229" spans="2:2" ht="13" x14ac:dyDescent="0.15">
      <c r="B229" s="23"/>
    </row>
    <row r="230" spans="2:2" ht="13" x14ac:dyDescent="0.15">
      <c r="B230" s="23"/>
    </row>
    <row r="231" spans="2:2" ht="13" x14ac:dyDescent="0.15">
      <c r="B231" s="23"/>
    </row>
    <row r="232" spans="2:2" ht="13" x14ac:dyDescent="0.15">
      <c r="B232" s="23"/>
    </row>
    <row r="233" spans="2:2" ht="13" x14ac:dyDescent="0.15">
      <c r="B233" s="23"/>
    </row>
    <row r="234" spans="2:2" ht="13" x14ac:dyDescent="0.15">
      <c r="B234" s="23"/>
    </row>
    <row r="235" spans="2:2" ht="13" x14ac:dyDescent="0.15">
      <c r="B235" s="23"/>
    </row>
    <row r="236" spans="2:2" ht="13" x14ac:dyDescent="0.15">
      <c r="B236" s="23"/>
    </row>
    <row r="237" spans="2:2" ht="13" x14ac:dyDescent="0.15">
      <c r="B237" s="23"/>
    </row>
    <row r="238" spans="2:2" ht="13" x14ac:dyDescent="0.15">
      <c r="B238" s="23"/>
    </row>
    <row r="239" spans="2:2" ht="13" x14ac:dyDescent="0.15">
      <c r="B239" s="23"/>
    </row>
    <row r="240" spans="2:2" ht="13" x14ac:dyDescent="0.15">
      <c r="B240" s="23"/>
    </row>
    <row r="241" spans="2:2" ht="13" x14ac:dyDescent="0.15">
      <c r="B241" s="23"/>
    </row>
    <row r="242" spans="2:2" ht="13" x14ac:dyDescent="0.15">
      <c r="B242" s="23"/>
    </row>
    <row r="243" spans="2:2" ht="13" x14ac:dyDescent="0.15">
      <c r="B243" s="23"/>
    </row>
    <row r="244" spans="2:2" ht="13" x14ac:dyDescent="0.15">
      <c r="B244" s="23"/>
    </row>
    <row r="245" spans="2:2" ht="13" x14ac:dyDescent="0.15">
      <c r="B245" s="23"/>
    </row>
    <row r="246" spans="2:2" ht="13" x14ac:dyDescent="0.15">
      <c r="B246" s="23"/>
    </row>
    <row r="247" spans="2:2" ht="13" x14ac:dyDescent="0.15">
      <c r="B247" s="23"/>
    </row>
    <row r="248" spans="2:2" ht="13" x14ac:dyDescent="0.15">
      <c r="B248" s="23"/>
    </row>
    <row r="249" spans="2:2" ht="13" x14ac:dyDescent="0.15">
      <c r="B249" s="23"/>
    </row>
    <row r="250" spans="2:2" ht="13" x14ac:dyDescent="0.15">
      <c r="B250" s="23"/>
    </row>
    <row r="251" spans="2:2" ht="13" x14ac:dyDescent="0.15">
      <c r="B251" s="23"/>
    </row>
    <row r="252" spans="2:2" ht="13" x14ac:dyDescent="0.15">
      <c r="B252" s="23"/>
    </row>
    <row r="253" spans="2:2" ht="13" x14ac:dyDescent="0.15">
      <c r="B253" s="23"/>
    </row>
    <row r="254" spans="2:2" ht="13" x14ac:dyDescent="0.15">
      <c r="B254" s="23"/>
    </row>
    <row r="255" spans="2:2" ht="13" x14ac:dyDescent="0.15">
      <c r="B255" s="23"/>
    </row>
    <row r="256" spans="2:2" ht="13" x14ac:dyDescent="0.15">
      <c r="B256" s="23"/>
    </row>
    <row r="257" spans="2:2" ht="13" x14ac:dyDescent="0.15">
      <c r="B257" s="23"/>
    </row>
    <row r="258" spans="2:2" ht="13" x14ac:dyDescent="0.15">
      <c r="B258" s="23"/>
    </row>
    <row r="259" spans="2:2" ht="13" x14ac:dyDescent="0.15">
      <c r="B259" s="23"/>
    </row>
    <row r="260" spans="2:2" ht="13" x14ac:dyDescent="0.15">
      <c r="B260" s="23"/>
    </row>
    <row r="261" spans="2:2" ht="13" x14ac:dyDescent="0.15">
      <c r="B261" s="23"/>
    </row>
    <row r="262" spans="2:2" ht="13" x14ac:dyDescent="0.15">
      <c r="B262" s="23"/>
    </row>
    <row r="263" spans="2:2" ht="13" x14ac:dyDescent="0.15">
      <c r="B263" s="23"/>
    </row>
    <row r="264" spans="2:2" ht="13" x14ac:dyDescent="0.15">
      <c r="B264" s="23"/>
    </row>
    <row r="265" spans="2:2" ht="13" x14ac:dyDescent="0.15">
      <c r="B265" s="23"/>
    </row>
    <row r="266" spans="2:2" ht="13" x14ac:dyDescent="0.15">
      <c r="B266" s="23"/>
    </row>
    <row r="267" spans="2:2" ht="13" x14ac:dyDescent="0.15">
      <c r="B267" s="23"/>
    </row>
    <row r="268" spans="2:2" ht="13" x14ac:dyDescent="0.15">
      <c r="B268" s="23"/>
    </row>
    <row r="269" spans="2:2" ht="13" x14ac:dyDescent="0.15">
      <c r="B269" s="23"/>
    </row>
    <row r="270" spans="2:2" ht="13" x14ac:dyDescent="0.15">
      <c r="B270" s="23"/>
    </row>
    <row r="271" spans="2:2" ht="13" x14ac:dyDescent="0.15">
      <c r="B271" s="23"/>
    </row>
    <row r="272" spans="2:2" ht="13" x14ac:dyDescent="0.15">
      <c r="B272" s="23"/>
    </row>
    <row r="273" spans="2:2" ht="13" x14ac:dyDescent="0.15">
      <c r="B273" s="23"/>
    </row>
    <row r="274" spans="2:2" ht="13" x14ac:dyDescent="0.15">
      <c r="B274" s="23"/>
    </row>
    <row r="275" spans="2:2" ht="13" x14ac:dyDescent="0.15">
      <c r="B275" s="23"/>
    </row>
    <row r="276" spans="2:2" ht="13" x14ac:dyDescent="0.15">
      <c r="B276" s="23"/>
    </row>
    <row r="277" spans="2:2" ht="13" x14ac:dyDescent="0.15">
      <c r="B277" s="23"/>
    </row>
    <row r="278" spans="2:2" ht="13" x14ac:dyDescent="0.15">
      <c r="B278" s="23"/>
    </row>
    <row r="279" spans="2:2" ht="13" x14ac:dyDescent="0.15">
      <c r="B279" s="23"/>
    </row>
    <row r="280" spans="2:2" ht="13" x14ac:dyDescent="0.15">
      <c r="B280" s="23"/>
    </row>
    <row r="281" spans="2:2" ht="13" x14ac:dyDescent="0.15">
      <c r="B281" s="23"/>
    </row>
    <row r="282" spans="2:2" ht="13" x14ac:dyDescent="0.15">
      <c r="B282" s="23"/>
    </row>
    <row r="283" spans="2:2" ht="13" x14ac:dyDescent="0.15">
      <c r="B283" s="23"/>
    </row>
    <row r="284" spans="2:2" ht="13" x14ac:dyDescent="0.15">
      <c r="B284" s="23"/>
    </row>
    <row r="285" spans="2:2" ht="13" x14ac:dyDescent="0.15">
      <c r="B285" s="23"/>
    </row>
    <row r="286" spans="2:2" ht="13" x14ac:dyDescent="0.15">
      <c r="B286" s="23"/>
    </row>
    <row r="287" spans="2:2" ht="13" x14ac:dyDescent="0.15">
      <c r="B287" s="23"/>
    </row>
    <row r="288" spans="2:2" ht="13" x14ac:dyDescent="0.15">
      <c r="B288" s="23"/>
    </row>
    <row r="289" spans="2:2" ht="13" x14ac:dyDescent="0.15">
      <c r="B289" s="23"/>
    </row>
    <row r="290" spans="2:2" ht="13" x14ac:dyDescent="0.15">
      <c r="B290" s="23"/>
    </row>
    <row r="291" spans="2:2" ht="13" x14ac:dyDescent="0.15">
      <c r="B291" s="23"/>
    </row>
    <row r="292" spans="2:2" ht="13" x14ac:dyDescent="0.15">
      <c r="B292" s="23"/>
    </row>
    <row r="293" spans="2:2" ht="13" x14ac:dyDescent="0.15">
      <c r="B293" s="23"/>
    </row>
    <row r="294" spans="2:2" ht="13" x14ac:dyDescent="0.15">
      <c r="B294" s="23"/>
    </row>
    <row r="295" spans="2:2" ht="13" x14ac:dyDescent="0.15">
      <c r="B295" s="23"/>
    </row>
    <row r="296" spans="2:2" ht="13" x14ac:dyDescent="0.15">
      <c r="B296" s="23"/>
    </row>
    <row r="297" spans="2:2" ht="13" x14ac:dyDescent="0.15">
      <c r="B297" s="23"/>
    </row>
    <row r="298" spans="2:2" ht="13" x14ac:dyDescent="0.15">
      <c r="B298" s="23"/>
    </row>
    <row r="299" spans="2:2" ht="13" x14ac:dyDescent="0.15">
      <c r="B299" s="23"/>
    </row>
    <row r="300" spans="2:2" ht="13" x14ac:dyDescent="0.15">
      <c r="B300" s="23"/>
    </row>
    <row r="301" spans="2:2" ht="13" x14ac:dyDescent="0.15">
      <c r="B301" s="23"/>
    </row>
    <row r="302" spans="2:2" ht="13" x14ac:dyDescent="0.15">
      <c r="B302" s="23"/>
    </row>
    <row r="303" spans="2:2" ht="13" x14ac:dyDescent="0.15">
      <c r="B303" s="23"/>
    </row>
    <row r="304" spans="2:2" ht="13" x14ac:dyDescent="0.15">
      <c r="B304" s="23"/>
    </row>
    <row r="305" spans="2:2" ht="13" x14ac:dyDescent="0.15">
      <c r="B305" s="23"/>
    </row>
    <row r="306" spans="2:2" ht="13" x14ac:dyDescent="0.15">
      <c r="B306" s="23"/>
    </row>
    <row r="307" spans="2:2" ht="13" x14ac:dyDescent="0.15">
      <c r="B307" s="23"/>
    </row>
    <row r="308" spans="2:2" ht="13" x14ac:dyDescent="0.15">
      <c r="B308" s="23"/>
    </row>
    <row r="309" spans="2:2" ht="13" x14ac:dyDescent="0.15">
      <c r="B309" s="23"/>
    </row>
    <row r="310" spans="2:2" ht="13" x14ac:dyDescent="0.15">
      <c r="B310" s="23"/>
    </row>
    <row r="311" spans="2:2" ht="13" x14ac:dyDescent="0.15">
      <c r="B311" s="23"/>
    </row>
    <row r="312" spans="2:2" ht="13" x14ac:dyDescent="0.15">
      <c r="B312" s="23"/>
    </row>
    <row r="313" spans="2:2" ht="13" x14ac:dyDescent="0.15">
      <c r="B313" s="23"/>
    </row>
    <row r="314" spans="2:2" ht="13" x14ac:dyDescent="0.15">
      <c r="B314" s="23"/>
    </row>
    <row r="315" spans="2:2" ht="13" x14ac:dyDescent="0.15">
      <c r="B315" s="23"/>
    </row>
    <row r="316" spans="2:2" ht="13" x14ac:dyDescent="0.15">
      <c r="B316" s="23"/>
    </row>
    <row r="317" spans="2:2" ht="13" x14ac:dyDescent="0.15">
      <c r="B317" s="23"/>
    </row>
    <row r="318" spans="2:2" ht="13" x14ac:dyDescent="0.15">
      <c r="B318" s="23"/>
    </row>
    <row r="319" spans="2:2" ht="13" x14ac:dyDescent="0.15">
      <c r="B319" s="23"/>
    </row>
    <row r="320" spans="2:2" ht="13" x14ac:dyDescent="0.15">
      <c r="B320" s="23"/>
    </row>
    <row r="321" spans="2:2" ht="13" x14ac:dyDescent="0.15">
      <c r="B321" s="23"/>
    </row>
    <row r="322" spans="2:2" ht="13" x14ac:dyDescent="0.15">
      <c r="B322" s="23"/>
    </row>
    <row r="323" spans="2:2" ht="13" x14ac:dyDescent="0.15">
      <c r="B323" s="23"/>
    </row>
    <row r="324" spans="2:2" ht="13" x14ac:dyDescent="0.15">
      <c r="B324" s="23"/>
    </row>
    <row r="325" spans="2:2" ht="13" x14ac:dyDescent="0.15">
      <c r="B325" s="23"/>
    </row>
    <row r="326" spans="2:2" ht="13" x14ac:dyDescent="0.15">
      <c r="B326" s="23"/>
    </row>
    <row r="327" spans="2:2" ht="13" x14ac:dyDescent="0.15">
      <c r="B327" s="23"/>
    </row>
    <row r="328" spans="2:2" ht="13" x14ac:dyDescent="0.15">
      <c r="B328" s="23"/>
    </row>
    <row r="329" spans="2:2" ht="13" x14ac:dyDescent="0.15">
      <c r="B329" s="23"/>
    </row>
    <row r="330" spans="2:2" ht="13" x14ac:dyDescent="0.15">
      <c r="B330" s="23"/>
    </row>
    <row r="331" spans="2:2" ht="13" x14ac:dyDescent="0.15">
      <c r="B331" s="23"/>
    </row>
    <row r="332" spans="2:2" ht="13" x14ac:dyDescent="0.15">
      <c r="B332" s="23"/>
    </row>
    <row r="333" spans="2:2" ht="13" x14ac:dyDescent="0.15">
      <c r="B333" s="23"/>
    </row>
    <row r="334" spans="2:2" ht="13" x14ac:dyDescent="0.15">
      <c r="B334" s="23"/>
    </row>
    <row r="335" spans="2:2" ht="13" x14ac:dyDescent="0.15">
      <c r="B335" s="23"/>
    </row>
    <row r="336" spans="2:2" ht="13" x14ac:dyDescent="0.15">
      <c r="B336" s="23"/>
    </row>
    <row r="337" spans="2:2" ht="13" x14ac:dyDescent="0.15">
      <c r="B337" s="23"/>
    </row>
    <row r="338" spans="2:2" ht="13" x14ac:dyDescent="0.15">
      <c r="B338" s="23"/>
    </row>
    <row r="339" spans="2:2" ht="13" x14ac:dyDescent="0.15">
      <c r="B339" s="23"/>
    </row>
    <row r="340" spans="2:2" ht="13" x14ac:dyDescent="0.15">
      <c r="B340" s="23"/>
    </row>
    <row r="341" spans="2:2" ht="13" x14ac:dyDescent="0.15">
      <c r="B341" s="23"/>
    </row>
    <row r="342" spans="2:2" ht="13" x14ac:dyDescent="0.15">
      <c r="B342" s="23"/>
    </row>
    <row r="343" spans="2:2" ht="13" x14ac:dyDescent="0.15">
      <c r="B343" s="23"/>
    </row>
    <row r="344" spans="2:2" ht="13" x14ac:dyDescent="0.15">
      <c r="B344" s="23"/>
    </row>
    <row r="345" spans="2:2" ht="13" x14ac:dyDescent="0.15">
      <c r="B345" s="23"/>
    </row>
    <row r="346" spans="2:2" ht="13" x14ac:dyDescent="0.15">
      <c r="B346" s="23"/>
    </row>
    <row r="347" spans="2:2" ht="13" x14ac:dyDescent="0.15">
      <c r="B347" s="23"/>
    </row>
    <row r="348" spans="2:2" ht="13" x14ac:dyDescent="0.15">
      <c r="B348" s="23"/>
    </row>
    <row r="349" spans="2:2" ht="13" x14ac:dyDescent="0.15">
      <c r="B349" s="23"/>
    </row>
    <row r="350" spans="2:2" ht="13" x14ac:dyDescent="0.15">
      <c r="B350" s="23"/>
    </row>
    <row r="351" spans="2:2" ht="13" x14ac:dyDescent="0.15">
      <c r="B351" s="23"/>
    </row>
    <row r="352" spans="2:2" ht="13" x14ac:dyDescent="0.15">
      <c r="B352" s="23"/>
    </row>
    <row r="353" spans="2:2" ht="13" x14ac:dyDescent="0.15">
      <c r="B353" s="23"/>
    </row>
    <row r="354" spans="2:2" ht="13" x14ac:dyDescent="0.15">
      <c r="B354" s="23"/>
    </row>
    <row r="355" spans="2:2" ht="13" x14ac:dyDescent="0.15">
      <c r="B355" s="23"/>
    </row>
    <row r="356" spans="2:2" ht="13" x14ac:dyDescent="0.15">
      <c r="B356" s="23"/>
    </row>
    <row r="357" spans="2:2" ht="13" x14ac:dyDescent="0.15">
      <c r="B357" s="23"/>
    </row>
    <row r="358" spans="2:2" ht="13" x14ac:dyDescent="0.15">
      <c r="B358" s="23"/>
    </row>
    <row r="359" spans="2:2" ht="13" x14ac:dyDescent="0.15">
      <c r="B359" s="23"/>
    </row>
    <row r="360" spans="2:2" ht="13" x14ac:dyDescent="0.15">
      <c r="B360" s="23"/>
    </row>
    <row r="361" spans="2:2" ht="13" x14ac:dyDescent="0.15">
      <c r="B361" s="23"/>
    </row>
    <row r="362" spans="2:2" ht="13" x14ac:dyDescent="0.15">
      <c r="B362" s="23"/>
    </row>
    <row r="363" spans="2:2" ht="13" x14ac:dyDescent="0.15">
      <c r="B363" s="23"/>
    </row>
    <row r="364" spans="2:2" ht="13" x14ac:dyDescent="0.15">
      <c r="B364" s="23"/>
    </row>
    <row r="365" spans="2:2" ht="13" x14ac:dyDescent="0.15">
      <c r="B365" s="23"/>
    </row>
    <row r="366" spans="2:2" ht="13" x14ac:dyDescent="0.15">
      <c r="B366" s="23"/>
    </row>
    <row r="367" spans="2:2" ht="13" x14ac:dyDescent="0.15">
      <c r="B367" s="23"/>
    </row>
    <row r="368" spans="2:2" ht="13" x14ac:dyDescent="0.15">
      <c r="B368" s="23"/>
    </row>
    <row r="369" spans="2:2" ht="13" x14ac:dyDescent="0.15">
      <c r="B369" s="23"/>
    </row>
    <row r="370" spans="2:2" ht="13" x14ac:dyDescent="0.15">
      <c r="B370" s="23"/>
    </row>
    <row r="371" spans="2:2" ht="13" x14ac:dyDescent="0.15">
      <c r="B371" s="23"/>
    </row>
    <row r="372" spans="2:2" ht="13" x14ac:dyDescent="0.15">
      <c r="B372" s="23"/>
    </row>
    <row r="373" spans="2:2" ht="13" x14ac:dyDescent="0.15">
      <c r="B373" s="23"/>
    </row>
    <row r="374" spans="2:2" ht="13" x14ac:dyDescent="0.15">
      <c r="B374" s="23"/>
    </row>
    <row r="375" spans="2:2" ht="13" x14ac:dyDescent="0.15">
      <c r="B375" s="23"/>
    </row>
    <row r="376" spans="2:2" ht="13" x14ac:dyDescent="0.15">
      <c r="B376" s="23"/>
    </row>
    <row r="377" spans="2:2" ht="13" x14ac:dyDescent="0.15">
      <c r="B377" s="23"/>
    </row>
    <row r="378" spans="2:2" ht="13" x14ac:dyDescent="0.15">
      <c r="B378" s="23"/>
    </row>
    <row r="379" spans="2:2" ht="13" x14ac:dyDescent="0.15">
      <c r="B379" s="23"/>
    </row>
    <row r="380" spans="2:2" ht="13" x14ac:dyDescent="0.15">
      <c r="B380" s="23"/>
    </row>
    <row r="381" spans="2:2" ht="13" x14ac:dyDescent="0.15">
      <c r="B381" s="23"/>
    </row>
    <row r="382" spans="2:2" ht="13" x14ac:dyDescent="0.15">
      <c r="B382" s="23"/>
    </row>
    <row r="383" spans="2:2" ht="13" x14ac:dyDescent="0.15">
      <c r="B383" s="23"/>
    </row>
    <row r="384" spans="2:2" ht="13" x14ac:dyDescent="0.15">
      <c r="B384" s="23"/>
    </row>
    <row r="385" spans="2:2" ht="13" x14ac:dyDescent="0.15">
      <c r="B385" s="23"/>
    </row>
    <row r="386" spans="2:2" ht="13" x14ac:dyDescent="0.15">
      <c r="B386" s="23"/>
    </row>
    <row r="387" spans="2:2" ht="13" x14ac:dyDescent="0.15">
      <c r="B387" s="23"/>
    </row>
    <row r="388" spans="2:2" ht="13" x14ac:dyDescent="0.15">
      <c r="B388" s="23"/>
    </row>
    <row r="389" spans="2:2" ht="13" x14ac:dyDescent="0.15">
      <c r="B389" s="23"/>
    </row>
    <row r="390" spans="2:2" ht="13" x14ac:dyDescent="0.15">
      <c r="B390" s="23"/>
    </row>
    <row r="391" spans="2:2" ht="13" x14ac:dyDescent="0.15">
      <c r="B391" s="23"/>
    </row>
    <row r="392" spans="2:2" ht="13" x14ac:dyDescent="0.15">
      <c r="B392" s="23"/>
    </row>
    <row r="393" spans="2:2" ht="13" x14ac:dyDescent="0.15">
      <c r="B393" s="23"/>
    </row>
    <row r="394" spans="2:2" ht="13" x14ac:dyDescent="0.15">
      <c r="B394" s="23"/>
    </row>
    <row r="395" spans="2:2" ht="13" x14ac:dyDescent="0.15">
      <c r="B395" s="23"/>
    </row>
    <row r="396" spans="2:2" ht="13" x14ac:dyDescent="0.15">
      <c r="B396" s="23"/>
    </row>
    <row r="397" spans="2:2" ht="13" x14ac:dyDescent="0.15">
      <c r="B397" s="23"/>
    </row>
    <row r="398" spans="2:2" ht="13" x14ac:dyDescent="0.15">
      <c r="B398" s="23"/>
    </row>
    <row r="399" spans="2:2" ht="13" x14ac:dyDescent="0.15">
      <c r="B399" s="23"/>
    </row>
    <row r="400" spans="2:2" ht="13" x14ac:dyDescent="0.15">
      <c r="B400" s="23"/>
    </row>
    <row r="401" spans="2:2" ht="13" x14ac:dyDescent="0.15">
      <c r="B401" s="23"/>
    </row>
    <row r="402" spans="2:2" ht="13" x14ac:dyDescent="0.15">
      <c r="B402" s="23"/>
    </row>
    <row r="403" spans="2:2" ht="13" x14ac:dyDescent="0.15">
      <c r="B403" s="23"/>
    </row>
    <row r="404" spans="2:2" ht="13" x14ac:dyDescent="0.15">
      <c r="B404" s="23"/>
    </row>
    <row r="405" spans="2:2" ht="13" x14ac:dyDescent="0.15">
      <c r="B405" s="23"/>
    </row>
    <row r="406" spans="2:2" ht="13" x14ac:dyDescent="0.15">
      <c r="B406" s="23"/>
    </row>
    <row r="407" spans="2:2" ht="13" x14ac:dyDescent="0.15">
      <c r="B407" s="23"/>
    </row>
    <row r="408" spans="2:2" ht="13" x14ac:dyDescent="0.15">
      <c r="B408" s="23"/>
    </row>
    <row r="409" spans="2:2" ht="13" x14ac:dyDescent="0.15">
      <c r="B409" s="23"/>
    </row>
    <row r="410" spans="2:2" ht="13" x14ac:dyDescent="0.15">
      <c r="B410" s="23"/>
    </row>
    <row r="411" spans="2:2" ht="13" x14ac:dyDescent="0.15">
      <c r="B411" s="23"/>
    </row>
    <row r="412" spans="2:2" ht="13" x14ac:dyDescent="0.15">
      <c r="B412" s="23"/>
    </row>
    <row r="413" spans="2:2" ht="13" x14ac:dyDescent="0.15">
      <c r="B413" s="23"/>
    </row>
    <row r="414" spans="2:2" ht="13" x14ac:dyDescent="0.15">
      <c r="B414" s="23"/>
    </row>
    <row r="415" spans="2:2" ht="13" x14ac:dyDescent="0.15">
      <c r="B415" s="23"/>
    </row>
    <row r="416" spans="2:2" ht="13" x14ac:dyDescent="0.15">
      <c r="B416" s="23"/>
    </row>
    <row r="417" spans="2:2" ht="13" x14ac:dyDescent="0.15">
      <c r="B417" s="23"/>
    </row>
    <row r="418" spans="2:2" ht="13" x14ac:dyDescent="0.15">
      <c r="B418" s="23"/>
    </row>
    <row r="419" spans="2:2" ht="13" x14ac:dyDescent="0.15">
      <c r="B419" s="23"/>
    </row>
    <row r="420" spans="2:2" ht="13" x14ac:dyDescent="0.15">
      <c r="B420" s="23"/>
    </row>
    <row r="421" spans="2:2" ht="13" x14ac:dyDescent="0.15">
      <c r="B421" s="23"/>
    </row>
    <row r="422" spans="2:2" ht="13" x14ac:dyDescent="0.15">
      <c r="B422" s="23"/>
    </row>
    <row r="423" spans="2:2" ht="13" x14ac:dyDescent="0.15">
      <c r="B423" s="23"/>
    </row>
    <row r="424" spans="2:2" ht="13" x14ac:dyDescent="0.15">
      <c r="B424" s="23"/>
    </row>
    <row r="425" spans="2:2" ht="13" x14ac:dyDescent="0.15">
      <c r="B425" s="23"/>
    </row>
    <row r="426" spans="2:2" ht="13" x14ac:dyDescent="0.15">
      <c r="B426" s="23"/>
    </row>
    <row r="427" spans="2:2" ht="13" x14ac:dyDescent="0.15">
      <c r="B427" s="23"/>
    </row>
    <row r="428" spans="2:2" ht="13" x14ac:dyDescent="0.15">
      <c r="B428" s="23"/>
    </row>
    <row r="429" spans="2:2" ht="13" x14ac:dyDescent="0.15">
      <c r="B429" s="23"/>
    </row>
    <row r="430" spans="2:2" ht="13" x14ac:dyDescent="0.15">
      <c r="B430" s="23"/>
    </row>
    <row r="431" spans="2:2" ht="13" x14ac:dyDescent="0.15">
      <c r="B431" s="23"/>
    </row>
    <row r="432" spans="2:2" ht="13" x14ac:dyDescent="0.15">
      <c r="B432" s="23"/>
    </row>
    <row r="433" spans="2:2" ht="13" x14ac:dyDescent="0.15">
      <c r="B433" s="23"/>
    </row>
    <row r="434" spans="2:2" ht="13" x14ac:dyDescent="0.15">
      <c r="B434" s="23"/>
    </row>
    <row r="435" spans="2:2" ht="13" x14ac:dyDescent="0.15">
      <c r="B435" s="23"/>
    </row>
    <row r="436" spans="2:2" ht="13" x14ac:dyDescent="0.15">
      <c r="B436" s="23"/>
    </row>
    <row r="437" spans="2:2" ht="13" x14ac:dyDescent="0.15">
      <c r="B437" s="23"/>
    </row>
    <row r="438" spans="2:2" ht="13" x14ac:dyDescent="0.15">
      <c r="B438" s="23"/>
    </row>
    <row r="439" spans="2:2" ht="13" x14ac:dyDescent="0.15">
      <c r="B439" s="23"/>
    </row>
    <row r="440" spans="2:2" ht="13" x14ac:dyDescent="0.15">
      <c r="B440" s="23"/>
    </row>
    <row r="441" spans="2:2" ht="13" x14ac:dyDescent="0.15">
      <c r="B441" s="23"/>
    </row>
    <row r="442" spans="2:2" ht="13" x14ac:dyDescent="0.15">
      <c r="B442" s="23"/>
    </row>
    <row r="443" spans="2:2" ht="13" x14ac:dyDescent="0.15">
      <c r="B443" s="23"/>
    </row>
    <row r="444" spans="2:2" ht="13" x14ac:dyDescent="0.15">
      <c r="B444" s="23"/>
    </row>
    <row r="445" spans="2:2" ht="13" x14ac:dyDescent="0.15">
      <c r="B445" s="23"/>
    </row>
    <row r="446" spans="2:2" ht="13" x14ac:dyDescent="0.15">
      <c r="B446" s="23"/>
    </row>
    <row r="447" spans="2:2" ht="13" x14ac:dyDescent="0.15">
      <c r="B447" s="23"/>
    </row>
    <row r="448" spans="2:2" ht="13" x14ac:dyDescent="0.15">
      <c r="B448" s="23"/>
    </row>
    <row r="449" spans="2:2" ht="13" x14ac:dyDescent="0.15">
      <c r="B449" s="23"/>
    </row>
    <row r="450" spans="2:2" ht="13" x14ac:dyDescent="0.15">
      <c r="B450" s="23"/>
    </row>
    <row r="451" spans="2:2" ht="13" x14ac:dyDescent="0.15">
      <c r="B451" s="23"/>
    </row>
    <row r="452" spans="2:2" ht="13" x14ac:dyDescent="0.15">
      <c r="B452" s="23"/>
    </row>
    <row r="453" spans="2:2" ht="13" x14ac:dyDescent="0.15">
      <c r="B453" s="23"/>
    </row>
    <row r="454" spans="2:2" ht="13" x14ac:dyDescent="0.15">
      <c r="B454" s="23"/>
    </row>
    <row r="455" spans="2:2" ht="13" x14ac:dyDescent="0.15">
      <c r="B455" s="23"/>
    </row>
    <row r="456" spans="2:2" ht="13" x14ac:dyDescent="0.15">
      <c r="B456" s="23"/>
    </row>
    <row r="457" spans="2:2" ht="13" x14ac:dyDescent="0.15">
      <c r="B457" s="23"/>
    </row>
    <row r="458" spans="2:2" ht="13" x14ac:dyDescent="0.15">
      <c r="B458" s="23"/>
    </row>
    <row r="459" spans="2:2" ht="13" x14ac:dyDescent="0.15">
      <c r="B459" s="23"/>
    </row>
    <row r="460" spans="2:2" ht="13" x14ac:dyDescent="0.15">
      <c r="B460" s="23"/>
    </row>
    <row r="461" spans="2:2" ht="13" x14ac:dyDescent="0.15">
      <c r="B461" s="23"/>
    </row>
    <row r="462" spans="2:2" ht="13" x14ac:dyDescent="0.15">
      <c r="B462" s="23"/>
    </row>
    <row r="463" spans="2:2" ht="13" x14ac:dyDescent="0.15">
      <c r="B463" s="23"/>
    </row>
    <row r="464" spans="2:2" ht="13" x14ac:dyDescent="0.15">
      <c r="B464" s="23"/>
    </row>
    <row r="465" spans="2:2" ht="13" x14ac:dyDescent="0.15">
      <c r="B465" s="23"/>
    </row>
    <row r="466" spans="2:2" ht="13" x14ac:dyDescent="0.15">
      <c r="B466" s="23"/>
    </row>
    <row r="467" spans="2:2" ht="13" x14ac:dyDescent="0.15">
      <c r="B467" s="23"/>
    </row>
    <row r="468" spans="2:2" ht="13" x14ac:dyDescent="0.15">
      <c r="B468" s="23"/>
    </row>
    <row r="469" spans="2:2" ht="13" x14ac:dyDescent="0.15">
      <c r="B469" s="23"/>
    </row>
    <row r="470" spans="2:2" ht="13" x14ac:dyDescent="0.15">
      <c r="B470" s="23"/>
    </row>
    <row r="471" spans="2:2" ht="13" x14ac:dyDescent="0.15">
      <c r="B471" s="23"/>
    </row>
    <row r="472" spans="2:2" ht="13" x14ac:dyDescent="0.15">
      <c r="B472" s="23"/>
    </row>
    <row r="473" spans="2:2" ht="13" x14ac:dyDescent="0.15">
      <c r="B473" s="23"/>
    </row>
    <row r="474" spans="2:2" ht="13" x14ac:dyDescent="0.15">
      <c r="B474" s="23"/>
    </row>
    <row r="475" spans="2:2" ht="13" x14ac:dyDescent="0.15">
      <c r="B475" s="23"/>
    </row>
    <row r="476" spans="2:2" ht="13" x14ac:dyDescent="0.15">
      <c r="B476" s="23"/>
    </row>
    <row r="477" spans="2:2" ht="13" x14ac:dyDescent="0.15">
      <c r="B477" s="23"/>
    </row>
    <row r="478" spans="2:2" ht="13" x14ac:dyDescent="0.15">
      <c r="B478" s="23"/>
    </row>
    <row r="479" spans="2:2" ht="13" x14ac:dyDescent="0.15">
      <c r="B479" s="23"/>
    </row>
    <row r="480" spans="2:2" ht="13" x14ac:dyDescent="0.15">
      <c r="B480" s="23"/>
    </row>
    <row r="481" spans="2:2" ht="13" x14ac:dyDescent="0.15">
      <c r="B481" s="23"/>
    </row>
    <row r="482" spans="2:2" ht="13" x14ac:dyDescent="0.15">
      <c r="B482" s="23"/>
    </row>
    <row r="483" spans="2:2" ht="13" x14ac:dyDescent="0.15">
      <c r="B483" s="23"/>
    </row>
    <row r="484" spans="2:2" ht="13" x14ac:dyDescent="0.15">
      <c r="B484" s="23"/>
    </row>
    <row r="485" spans="2:2" ht="13" x14ac:dyDescent="0.15">
      <c r="B485" s="23"/>
    </row>
    <row r="486" spans="2:2" ht="13" x14ac:dyDescent="0.15">
      <c r="B486" s="23"/>
    </row>
    <row r="487" spans="2:2" ht="13" x14ac:dyDescent="0.15">
      <c r="B487" s="23"/>
    </row>
    <row r="488" spans="2:2" ht="13" x14ac:dyDescent="0.15">
      <c r="B488" s="23"/>
    </row>
    <row r="489" spans="2:2" ht="13" x14ac:dyDescent="0.15">
      <c r="B489" s="23"/>
    </row>
    <row r="490" spans="2:2" ht="13" x14ac:dyDescent="0.15">
      <c r="B490" s="23"/>
    </row>
    <row r="491" spans="2:2" ht="13" x14ac:dyDescent="0.15">
      <c r="B491" s="23"/>
    </row>
    <row r="492" spans="2:2" ht="13" x14ac:dyDescent="0.15">
      <c r="B492" s="23"/>
    </row>
    <row r="493" spans="2:2" ht="13" x14ac:dyDescent="0.15">
      <c r="B493" s="23"/>
    </row>
    <row r="494" spans="2:2" ht="13" x14ac:dyDescent="0.15">
      <c r="B494" s="23"/>
    </row>
    <row r="495" spans="2:2" ht="13" x14ac:dyDescent="0.15">
      <c r="B495" s="23"/>
    </row>
    <row r="496" spans="2:2" ht="13" x14ac:dyDescent="0.15">
      <c r="B496" s="23"/>
    </row>
    <row r="497" spans="2:2" ht="13" x14ac:dyDescent="0.15">
      <c r="B497" s="23"/>
    </row>
    <row r="498" spans="2:2" ht="13" x14ac:dyDescent="0.15">
      <c r="B498" s="23"/>
    </row>
    <row r="499" spans="2:2" ht="13" x14ac:dyDescent="0.15">
      <c r="B499" s="23"/>
    </row>
    <row r="500" spans="2:2" ht="13" x14ac:dyDescent="0.15">
      <c r="B500" s="23"/>
    </row>
    <row r="501" spans="2:2" ht="13" x14ac:dyDescent="0.15">
      <c r="B501" s="23"/>
    </row>
    <row r="502" spans="2:2" ht="13" x14ac:dyDescent="0.15">
      <c r="B502" s="23"/>
    </row>
    <row r="503" spans="2:2" ht="13" x14ac:dyDescent="0.15">
      <c r="B503" s="23"/>
    </row>
    <row r="504" spans="2:2" ht="13" x14ac:dyDescent="0.15">
      <c r="B504" s="23"/>
    </row>
    <row r="505" spans="2:2" ht="13" x14ac:dyDescent="0.15">
      <c r="B505" s="23"/>
    </row>
    <row r="506" spans="2:2" ht="13" x14ac:dyDescent="0.15">
      <c r="B506" s="23"/>
    </row>
    <row r="507" spans="2:2" ht="13" x14ac:dyDescent="0.15">
      <c r="B507" s="23"/>
    </row>
    <row r="508" spans="2:2" ht="13" x14ac:dyDescent="0.15">
      <c r="B508" s="23"/>
    </row>
    <row r="509" spans="2:2" ht="13" x14ac:dyDescent="0.15">
      <c r="B509" s="23"/>
    </row>
    <row r="510" spans="2:2" ht="13" x14ac:dyDescent="0.15">
      <c r="B510" s="23"/>
    </row>
    <row r="511" spans="2:2" ht="13" x14ac:dyDescent="0.15">
      <c r="B511" s="23"/>
    </row>
    <row r="512" spans="2:2" ht="13" x14ac:dyDescent="0.15">
      <c r="B512" s="23"/>
    </row>
    <row r="513" spans="2:2" ht="13" x14ac:dyDescent="0.15">
      <c r="B513" s="23"/>
    </row>
    <row r="514" spans="2:2" ht="13" x14ac:dyDescent="0.15">
      <c r="B514" s="23"/>
    </row>
    <row r="515" spans="2:2" ht="13" x14ac:dyDescent="0.15">
      <c r="B515" s="23"/>
    </row>
    <row r="516" spans="2:2" ht="13" x14ac:dyDescent="0.15">
      <c r="B516" s="23"/>
    </row>
    <row r="517" spans="2:2" ht="13" x14ac:dyDescent="0.15">
      <c r="B517" s="23"/>
    </row>
    <row r="518" spans="2:2" ht="13" x14ac:dyDescent="0.15">
      <c r="B518" s="23"/>
    </row>
    <row r="519" spans="2:2" ht="13" x14ac:dyDescent="0.15">
      <c r="B519" s="23"/>
    </row>
    <row r="520" spans="2:2" ht="13" x14ac:dyDescent="0.15">
      <c r="B520" s="23"/>
    </row>
    <row r="521" spans="2:2" ht="13" x14ac:dyDescent="0.15">
      <c r="B521" s="23"/>
    </row>
    <row r="522" spans="2:2" ht="13" x14ac:dyDescent="0.15">
      <c r="B522" s="23"/>
    </row>
    <row r="523" spans="2:2" ht="13" x14ac:dyDescent="0.15">
      <c r="B523" s="23"/>
    </row>
    <row r="524" spans="2:2" ht="13" x14ac:dyDescent="0.15">
      <c r="B524" s="23"/>
    </row>
    <row r="525" spans="2:2" ht="13" x14ac:dyDescent="0.15">
      <c r="B525" s="23"/>
    </row>
    <row r="526" spans="2:2" ht="13" x14ac:dyDescent="0.15">
      <c r="B526" s="23"/>
    </row>
    <row r="527" spans="2:2" ht="13" x14ac:dyDescent="0.15">
      <c r="B527" s="23"/>
    </row>
    <row r="528" spans="2:2" ht="13" x14ac:dyDescent="0.15">
      <c r="B528" s="23"/>
    </row>
    <row r="529" spans="2:2" ht="13" x14ac:dyDescent="0.15">
      <c r="B529" s="23"/>
    </row>
    <row r="530" spans="2:2" ht="13" x14ac:dyDescent="0.15">
      <c r="B530" s="23"/>
    </row>
    <row r="531" spans="2:2" ht="13" x14ac:dyDescent="0.15">
      <c r="B531" s="23"/>
    </row>
    <row r="532" spans="2:2" ht="13" x14ac:dyDescent="0.15">
      <c r="B532" s="23"/>
    </row>
    <row r="533" spans="2:2" ht="13" x14ac:dyDescent="0.15">
      <c r="B533" s="23"/>
    </row>
    <row r="534" spans="2:2" ht="13" x14ac:dyDescent="0.15">
      <c r="B534" s="23"/>
    </row>
    <row r="535" spans="2:2" ht="13" x14ac:dyDescent="0.15">
      <c r="B535" s="23"/>
    </row>
    <row r="536" spans="2:2" ht="13" x14ac:dyDescent="0.15">
      <c r="B536" s="23"/>
    </row>
    <row r="537" spans="2:2" ht="13" x14ac:dyDescent="0.15">
      <c r="B537" s="23"/>
    </row>
    <row r="538" spans="2:2" ht="13" x14ac:dyDescent="0.15">
      <c r="B538" s="23"/>
    </row>
    <row r="539" spans="2:2" ht="13" x14ac:dyDescent="0.15">
      <c r="B539" s="23"/>
    </row>
    <row r="540" spans="2:2" ht="13" x14ac:dyDescent="0.15">
      <c r="B540" s="23"/>
    </row>
    <row r="541" spans="2:2" ht="13" x14ac:dyDescent="0.15">
      <c r="B541" s="23"/>
    </row>
    <row r="542" spans="2:2" ht="13" x14ac:dyDescent="0.15">
      <c r="B542" s="23"/>
    </row>
    <row r="543" spans="2:2" ht="13" x14ac:dyDescent="0.15">
      <c r="B543" s="23"/>
    </row>
    <row r="544" spans="2:2" ht="13" x14ac:dyDescent="0.15">
      <c r="B544" s="23"/>
    </row>
    <row r="545" spans="2:2" ht="13" x14ac:dyDescent="0.15">
      <c r="B545" s="23"/>
    </row>
    <row r="546" spans="2:2" ht="13" x14ac:dyDescent="0.15">
      <c r="B546" s="23"/>
    </row>
    <row r="547" spans="2:2" ht="13" x14ac:dyDescent="0.15">
      <c r="B547" s="23"/>
    </row>
    <row r="548" spans="2:2" ht="13" x14ac:dyDescent="0.15">
      <c r="B548" s="23"/>
    </row>
    <row r="549" spans="2:2" ht="13" x14ac:dyDescent="0.15">
      <c r="B549" s="23"/>
    </row>
    <row r="550" spans="2:2" ht="13" x14ac:dyDescent="0.15">
      <c r="B550" s="23"/>
    </row>
    <row r="551" spans="2:2" ht="13" x14ac:dyDescent="0.15">
      <c r="B551" s="23"/>
    </row>
    <row r="552" spans="2:2" ht="13" x14ac:dyDescent="0.15">
      <c r="B552" s="23"/>
    </row>
    <row r="553" spans="2:2" ht="13" x14ac:dyDescent="0.15">
      <c r="B553" s="23"/>
    </row>
    <row r="554" spans="2:2" ht="13" x14ac:dyDescent="0.15">
      <c r="B554" s="23"/>
    </row>
    <row r="555" spans="2:2" ht="13" x14ac:dyDescent="0.15">
      <c r="B555" s="23"/>
    </row>
    <row r="556" spans="2:2" ht="13" x14ac:dyDescent="0.15">
      <c r="B556" s="23"/>
    </row>
    <row r="557" spans="2:2" ht="13" x14ac:dyDescent="0.15">
      <c r="B557" s="23"/>
    </row>
    <row r="558" spans="2:2" ht="13" x14ac:dyDescent="0.15">
      <c r="B558" s="23"/>
    </row>
    <row r="559" spans="2:2" ht="13" x14ac:dyDescent="0.15">
      <c r="B559" s="23"/>
    </row>
    <row r="560" spans="2:2" ht="13" x14ac:dyDescent="0.15">
      <c r="B560" s="23"/>
    </row>
    <row r="561" spans="2:2" ht="13" x14ac:dyDescent="0.15">
      <c r="B561" s="23"/>
    </row>
    <row r="562" spans="2:2" ht="13" x14ac:dyDescent="0.15">
      <c r="B562" s="23"/>
    </row>
    <row r="563" spans="2:2" ht="13" x14ac:dyDescent="0.15">
      <c r="B563" s="23"/>
    </row>
    <row r="564" spans="2:2" ht="13" x14ac:dyDescent="0.15">
      <c r="B564" s="23"/>
    </row>
    <row r="565" spans="2:2" ht="13" x14ac:dyDescent="0.15">
      <c r="B565" s="23"/>
    </row>
    <row r="566" spans="2:2" ht="13" x14ac:dyDescent="0.15">
      <c r="B566" s="23"/>
    </row>
    <row r="567" spans="2:2" ht="13" x14ac:dyDescent="0.15">
      <c r="B567" s="23"/>
    </row>
    <row r="568" spans="2:2" ht="13" x14ac:dyDescent="0.15">
      <c r="B568" s="23"/>
    </row>
    <row r="569" spans="2:2" ht="13" x14ac:dyDescent="0.15">
      <c r="B569" s="23"/>
    </row>
    <row r="570" spans="2:2" ht="13" x14ac:dyDescent="0.15">
      <c r="B570" s="23"/>
    </row>
    <row r="571" spans="2:2" ht="13" x14ac:dyDescent="0.15">
      <c r="B571" s="23"/>
    </row>
    <row r="572" spans="2:2" ht="13" x14ac:dyDescent="0.15">
      <c r="B572" s="23"/>
    </row>
    <row r="573" spans="2:2" ht="13" x14ac:dyDescent="0.15">
      <c r="B573" s="23"/>
    </row>
    <row r="574" spans="2:2" ht="13" x14ac:dyDescent="0.15">
      <c r="B574" s="23"/>
    </row>
    <row r="575" spans="2:2" ht="13" x14ac:dyDescent="0.15">
      <c r="B575" s="23"/>
    </row>
    <row r="576" spans="2:2" ht="13" x14ac:dyDescent="0.15">
      <c r="B576" s="23"/>
    </row>
    <row r="577" spans="2:2" ht="13" x14ac:dyDescent="0.15">
      <c r="B577" s="23"/>
    </row>
    <row r="578" spans="2:2" ht="13" x14ac:dyDescent="0.15">
      <c r="B578" s="23"/>
    </row>
    <row r="579" spans="2:2" ht="13" x14ac:dyDescent="0.15">
      <c r="B579" s="23"/>
    </row>
    <row r="580" spans="2:2" ht="13" x14ac:dyDescent="0.15">
      <c r="B580" s="23"/>
    </row>
    <row r="581" spans="2:2" ht="13" x14ac:dyDescent="0.15">
      <c r="B581" s="23"/>
    </row>
    <row r="582" spans="2:2" ht="13" x14ac:dyDescent="0.15">
      <c r="B582" s="23"/>
    </row>
    <row r="583" spans="2:2" ht="13" x14ac:dyDescent="0.15">
      <c r="B583" s="23"/>
    </row>
    <row r="584" spans="2:2" ht="13" x14ac:dyDescent="0.15">
      <c r="B584" s="23"/>
    </row>
    <row r="585" spans="2:2" ht="13" x14ac:dyDescent="0.15">
      <c r="B585" s="23"/>
    </row>
    <row r="586" spans="2:2" ht="13" x14ac:dyDescent="0.15">
      <c r="B586" s="23"/>
    </row>
    <row r="587" spans="2:2" ht="13" x14ac:dyDescent="0.15">
      <c r="B587" s="23"/>
    </row>
    <row r="588" spans="2:2" ht="13" x14ac:dyDescent="0.15">
      <c r="B588" s="23"/>
    </row>
    <row r="589" spans="2:2" ht="13" x14ac:dyDescent="0.15">
      <c r="B589" s="23"/>
    </row>
    <row r="590" spans="2:2" ht="13" x14ac:dyDescent="0.15">
      <c r="B590" s="23"/>
    </row>
    <row r="591" spans="2:2" ht="13" x14ac:dyDescent="0.15">
      <c r="B591" s="23"/>
    </row>
    <row r="592" spans="2:2" ht="13" x14ac:dyDescent="0.15">
      <c r="B592" s="23"/>
    </row>
    <row r="593" spans="2:2" ht="13" x14ac:dyDescent="0.15">
      <c r="B593" s="23"/>
    </row>
    <row r="594" spans="2:2" ht="13" x14ac:dyDescent="0.15">
      <c r="B594" s="23"/>
    </row>
    <row r="595" spans="2:2" ht="13" x14ac:dyDescent="0.15">
      <c r="B595" s="23"/>
    </row>
    <row r="596" spans="2:2" ht="13" x14ac:dyDescent="0.15">
      <c r="B596" s="23"/>
    </row>
    <row r="597" spans="2:2" ht="13" x14ac:dyDescent="0.15">
      <c r="B597" s="23"/>
    </row>
    <row r="598" spans="2:2" ht="13" x14ac:dyDescent="0.15">
      <c r="B598" s="23"/>
    </row>
    <row r="599" spans="2:2" ht="13" x14ac:dyDescent="0.15">
      <c r="B599" s="23"/>
    </row>
    <row r="600" spans="2:2" ht="13" x14ac:dyDescent="0.15">
      <c r="B600" s="23"/>
    </row>
    <row r="601" spans="2:2" ht="13" x14ac:dyDescent="0.15">
      <c r="B601" s="23"/>
    </row>
    <row r="602" spans="2:2" ht="13" x14ac:dyDescent="0.15">
      <c r="B602" s="23"/>
    </row>
    <row r="603" spans="2:2" ht="13" x14ac:dyDescent="0.15">
      <c r="B603" s="23"/>
    </row>
    <row r="604" spans="2:2" ht="13" x14ac:dyDescent="0.15">
      <c r="B604" s="23"/>
    </row>
    <row r="605" spans="2:2" ht="13" x14ac:dyDescent="0.15">
      <c r="B605" s="23"/>
    </row>
    <row r="606" spans="2:2" ht="13" x14ac:dyDescent="0.15">
      <c r="B606" s="23"/>
    </row>
    <row r="607" spans="2:2" ht="13" x14ac:dyDescent="0.15">
      <c r="B607" s="23"/>
    </row>
    <row r="608" spans="2:2" ht="13" x14ac:dyDescent="0.15">
      <c r="B608" s="23"/>
    </row>
    <row r="609" spans="2:2" ht="13" x14ac:dyDescent="0.15">
      <c r="B609" s="23"/>
    </row>
    <row r="610" spans="2:2" ht="13" x14ac:dyDescent="0.15">
      <c r="B610" s="23"/>
    </row>
    <row r="611" spans="2:2" ht="13" x14ac:dyDescent="0.15">
      <c r="B611" s="23"/>
    </row>
    <row r="612" spans="2:2" ht="13" x14ac:dyDescent="0.15">
      <c r="B612" s="23"/>
    </row>
    <row r="613" spans="2:2" ht="13" x14ac:dyDescent="0.15">
      <c r="B613" s="23"/>
    </row>
    <row r="614" spans="2:2" ht="13" x14ac:dyDescent="0.15">
      <c r="B614" s="23"/>
    </row>
    <row r="615" spans="2:2" ht="13" x14ac:dyDescent="0.15">
      <c r="B615" s="23"/>
    </row>
    <row r="616" spans="2:2" ht="13" x14ac:dyDescent="0.15">
      <c r="B616" s="23"/>
    </row>
    <row r="617" spans="2:2" ht="13" x14ac:dyDescent="0.15">
      <c r="B617" s="23"/>
    </row>
    <row r="618" spans="2:2" ht="13" x14ac:dyDescent="0.15">
      <c r="B618" s="23"/>
    </row>
    <row r="619" spans="2:2" ht="13" x14ac:dyDescent="0.15">
      <c r="B619" s="23"/>
    </row>
    <row r="620" spans="2:2" ht="13" x14ac:dyDescent="0.15">
      <c r="B620" s="23"/>
    </row>
    <row r="621" spans="2:2" ht="13" x14ac:dyDescent="0.15">
      <c r="B621" s="23"/>
    </row>
    <row r="622" spans="2:2" ht="13" x14ac:dyDescent="0.15">
      <c r="B622" s="23"/>
    </row>
    <row r="623" spans="2:2" ht="13" x14ac:dyDescent="0.15">
      <c r="B623" s="23"/>
    </row>
    <row r="624" spans="2:2" ht="13" x14ac:dyDescent="0.15">
      <c r="B624" s="23"/>
    </row>
    <row r="625" spans="2:2" ht="13" x14ac:dyDescent="0.15">
      <c r="B625" s="23"/>
    </row>
    <row r="626" spans="2:2" ht="13" x14ac:dyDescent="0.15">
      <c r="B626" s="23"/>
    </row>
    <row r="627" spans="2:2" ht="13" x14ac:dyDescent="0.15">
      <c r="B627" s="23"/>
    </row>
    <row r="628" spans="2:2" ht="13" x14ac:dyDescent="0.15">
      <c r="B628" s="23"/>
    </row>
    <row r="629" spans="2:2" ht="13" x14ac:dyDescent="0.15">
      <c r="B629" s="23"/>
    </row>
    <row r="630" spans="2:2" ht="13" x14ac:dyDescent="0.15">
      <c r="B630" s="23"/>
    </row>
    <row r="631" spans="2:2" ht="13" x14ac:dyDescent="0.15">
      <c r="B631" s="23"/>
    </row>
    <row r="632" spans="2:2" ht="13" x14ac:dyDescent="0.15">
      <c r="B632" s="23"/>
    </row>
    <row r="633" spans="2:2" ht="13" x14ac:dyDescent="0.15">
      <c r="B633" s="23"/>
    </row>
    <row r="634" spans="2:2" ht="13" x14ac:dyDescent="0.15">
      <c r="B634" s="23"/>
    </row>
    <row r="635" spans="2:2" ht="13" x14ac:dyDescent="0.15">
      <c r="B635" s="23"/>
    </row>
    <row r="636" spans="2:2" ht="13" x14ac:dyDescent="0.15">
      <c r="B636" s="23"/>
    </row>
    <row r="637" spans="2:2" ht="13" x14ac:dyDescent="0.15">
      <c r="B637" s="23"/>
    </row>
    <row r="638" spans="2:2" ht="13" x14ac:dyDescent="0.15">
      <c r="B638" s="23"/>
    </row>
    <row r="639" spans="2:2" ht="13" x14ac:dyDescent="0.15">
      <c r="B639" s="23"/>
    </row>
    <row r="640" spans="2:2" ht="13" x14ac:dyDescent="0.15">
      <c r="B640" s="23"/>
    </row>
    <row r="641" spans="2:2" ht="13" x14ac:dyDescent="0.15">
      <c r="B641" s="23"/>
    </row>
    <row r="642" spans="2:2" ht="13" x14ac:dyDescent="0.15">
      <c r="B642" s="23"/>
    </row>
    <row r="643" spans="2:2" ht="13" x14ac:dyDescent="0.15">
      <c r="B643" s="23"/>
    </row>
    <row r="644" spans="2:2" ht="13" x14ac:dyDescent="0.15">
      <c r="B644" s="23"/>
    </row>
    <row r="645" spans="2:2" ht="13" x14ac:dyDescent="0.15">
      <c r="B645" s="23"/>
    </row>
    <row r="646" spans="2:2" ht="13" x14ac:dyDescent="0.15">
      <c r="B646" s="23"/>
    </row>
    <row r="647" spans="2:2" ht="13" x14ac:dyDescent="0.15">
      <c r="B647" s="23"/>
    </row>
    <row r="648" spans="2:2" ht="13" x14ac:dyDescent="0.15">
      <c r="B648" s="23"/>
    </row>
    <row r="649" spans="2:2" ht="13" x14ac:dyDescent="0.15">
      <c r="B649" s="23"/>
    </row>
    <row r="650" spans="2:2" ht="13" x14ac:dyDescent="0.15">
      <c r="B650" s="23"/>
    </row>
    <row r="651" spans="2:2" ht="13" x14ac:dyDescent="0.15">
      <c r="B651" s="23"/>
    </row>
    <row r="652" spans="2:2" ht="13" x14ac:dyDescent="0.15">
      <c r="B652" s="23"/>
    </row>
    <row r="653" spans="2:2" ht="13" x14ac:dyDescent="0.15">
      <c r="B653" s="23"/>
    </row>
    <row r="654" spans="2:2" ht="13" x14ac:dyDescent="0.15">
      <c r="B654" s="23"/>
    </row>
    <row r="655" spans="2:2" ht="13" x14ac:dyDescent="0.15">
      <c r="B655" s="23"/>
    </row>
    <row r="656" spans="2:2" ht="13" x14ac:dyDescent="0.15">
      <c r="B656" s="23"/>
    </row>
    <row r="657" spans="2:2" ht="13" x14ac:dyDescent="0.15">
      <c r="B657" s="23"/>
    </row>
    <row r="658" spans="2:2" ht="13" x14ac:dyDescent="0.15">
      <c r="B658" s="23"/>
    </row>
    <row r="659" spans="2:2" ht="13" x14ac:dyDescent="0.15">
      <c r="B659" s="23"/>
    </row>
    <row r="660" spans="2:2" ht="13" x14ac:dyDescent="0.15">
      <c r="B660" s="23"/>
    </row>
    <row r="661" spans="2:2" ht="13" x14ac:dyDescent="0.15">
      <c r="B661" s="23"/>
    </row>
    <row r="662" spans="2:2" ht="13" x14ac:dyDescent="0.15">
      <c r="B662" s="23"/>
    </row>
    <row r="663" spans="2:2" ht="13" x14ac:dyDescent="0.15">
      <c r="B663" s="23"/>
    </row>
    <row r="664" spans="2:2" ht="13" x14ac:dyDescent="0.15">
      <c r="B664" s="23"/>
    </row>
    <row r="665" spans="2:2" ht="13" x14ac:dyDescent="0.15">
      <c r="B665" s="23"/>
    </row>
    <row r="666" spans="2:2" ht="13" x14ac:dyDescent="0.15">
      <c r="B666" s="23"/>
    </row>
    <row r="667" spans="2:2" ht="13" x14ac:dyDescent="0.15">
      <c r="B667" s="23"/>
    </row>
    <row r="668" spans="2:2" ht="13" x14ac:dyDescent="0.15">
      <c r="B668" s="23"/>
    </row>
    <row r="669" spans="2:2" ht="13" x14ac:dyDescent="0.15">
      <c r="B669" s="23"/>
    </row>
    <row r="670" spans="2:2" ht="13" x14ac:dyDescent="0.15">
      <c r="B670" s="23"/>
    </row>
    <row r="671" spans="2:2" ht="13" x14ac:dyDescent="0.15">
      <c r="B671" s="23"/>
    </row>
    <row r="672" spans="2:2" ht="13" x14ac:dyDescent="0.15">
      <c r="B672" s="23"/>
    </row>
    <row r="673" spans="2:2" ht="13" x14ac:dyDescent="0.15">
      <c r="B673" s="23"/>
    </row>
    <row r="674" spans="2:2" ht="13" x14ac:dyDescent="0.15">
      <c r="B674" s="23"/>
    </row>
    <row r="675" spans="2:2" ht="13" x14ac:dyDescent="0.15">
      <c r="B675" s="23"/>
    </row>
    <row r="676" spans="2:2" ht="13" x14ac:dyDescent="0.15">
      <c r="B676" s="23"/>
    </row>
    <row r="677" spans="2:2" ht="13" x14ac:dyDescent="0.15">
      <c r="B677" s="23"/>
    </row>
    <row r="678" spans="2:2" ht="13" x14ac:dyDescent="0.15">
      <c r="B678" s="23"/>
    </row>
    <row r="679" spans="2:2" ht="13" x14ac:dyDescent="0.15">
      <c r="B679" s="23"/>
    </row>
    <row r="680" spans="2:2" ht="13" x14ac:dyDescent="0.15">
      <c r="B680" s="23"/>
    </row>
    <row r="681" spans="2:2" ht="13" x14ac:dyDescent="0.15">
      <c r="B681" s="23"/>
    </row>
    <row r="682" spans="2:2" ht="13" x14ac:dyDescent="0.15">
      <c r="B682" s="23"/>
    </row>
    <row r="683" spans="2:2" ht="13" x14ac:dyDescent="0.15">
      <c r="B683" s="23"/>
    </row>
    <row r="684" spans="2:2" ht="13" x14ac:dyDescent="0.15">
      <c r="B684" s="23"/>
    </row>
    <row r="685" spans="2:2" ht="13" x14ac:dyDescent="0.15">
      <c r="B685" s="23"/>
    </row>
    <row r="686" spans="2:2" ht="13" x14ac:dyDescent="0.15">
      <c r="B686" s="23"/>
    </row>
    <row r="687" spans="2:2" ht="13" x14ac:dyDescent="0.15">
      <c r="B687" s="23"/>
    </row>
    <row r="688" spans="2:2" ht="13" x14ac:dyDescent="0.15">
      <c r="B688" s="23"/>
    </row>
    <row r="689" spans="2:2" ht="13" x14ac:dyDescent="0.15">
      <c r="B689" s="23"/>
    </row>
    <row r="690" spans="2:2" ht="13" x14ac:dyDescent="0.15">
      <c r="B690" s="23"/>
    </row>
    <row r="691" spans="2:2" ht="13" x14ac:dyDescent="0.15">
      <c r="B691" s="23"/>
    </row>
    <row r="692" spans="2:2" ht="13" x14ac:dyDescent="0.15">
      <c r="B692" s="23"/>
    </row>
    <row r="693" spans="2:2" ht="13" x14ac:dyDescent="0.15">
      <c r="B693" s="23"/>
    </row>
    <row r="694" spans="2:2" ht="13" x14ac:dyDescent="0.15">
      <c r="B694" s="23"/>
    </row>
    <row r="695" spans="2:2" ht="13" x14ac:dyDescent="0.15">
      <c r="B695" s="23"/>
    </row>
    <row r="696" spans="2:2" ht="13" x14ac:dyDescent="0.15">
      <c r="B696" s="23"/>
    </row>
    <row r="697" spans="2:2" ht="13" x14ac:dyDescent="0.15">
      <c r="B697" s="23"/>
    </row>
    <row r="698" spans="2:2" ht="13" x14ac:dyDescent="0.15">
      <c r="B698" s="23"/>
    </row>
    <row r="699" spans="2:2" ht="13" x14ac:dyDescent="0.15">
      <c r="B699" s="23"/>
    </row>
    <row r="700" spans="2:2" ht="13" x14ac:dyDescent="0.15">
      <c r="B700" s="23"/>
    </row>
    <row r="701" spans="2:2" ht="13" x14ac:dyDescent="0.15">
      <c r="B701" s="23"/>
    </row>
    <row r="702" spans="2:2" ht="13" x14ac:dyDescent="0.15">
      <c r="B702" s="23"/>
    </row>
    <row r="703" spans="2:2" ht="13" x14ac:dyDescent="0.15">
      <c r="B703" s="23"/>
    </row>
    <row r="704" spans="2:2" ht="13" x14ac:dyDescent="0.15">
      <c r="B704" s="23"/>
    </row>
    <row r="705" spans="2:2" ht="13" x14ac:dyDescent="0.15">
      <c r="B705" s="23"/>
    </row>
    <row r="706" spans="2:2" ht="13" x14ac:dyDescent="0.15">
      <c r="B706" s="23"/>
    </row>
    <row r="707" spans="2:2" ht="13" x14ac:dyDescent="0.15">
      <c r="B707" s="23"/>
    </row>
    <row r="708" spans="2:2" ht="13" x14ac:dyDescent="0.15">
      <c r="B708" s="23"/>
    </row>
    <row r="709" spans="2:2" ht="13" x14ac:dyDescent="0.15">
      <c r="B709" s="23"/>
    </row>
    <row r="710" spans="2:2" ht="13" x14ac:dyDescent="0.15">
      <c r="B710" s="23"/>
    </row>
    <row r="711" spans="2:2" ht="13" x14ac:dyDescent="0.15">
      <c r="B711" s="23"/>
    </row>
    <row r="712" spans="2:2" ht="13" x14ac:dyDescent="0.15">
      <c r="B712" s="23"/>
    </row>
    <row r="713" spans="2:2" ht="13" x14ac:dyDescent="0.15">
      <c r="B713" s="23"/>
    </row>
    <row r="714" spans="2:2" ht="13" x14ac:dyDescent="0.15">
      <c r="B714" s="23"/>
    </row>
    <row r="715" spans="2:2" ht="13" x14ac:dyDescent="0.15">
      <c r="B715" s="23"/>
    </row>
    <row r="716" spans="2:2" ht="13" x14ac:dyDescent="0.15">
      <c r="B716" s="23"/>
    </row>
    <row r="717" spans="2:2" ht="13" x14ac:dyDescent="0.15">
      <c r="B717" s="23"/>
    </row>
    <row r="718" spans="2:2" ht="13" x14ac:dyDescent="0.15">
      <c r="B718" s="23"/>
    </row>
    <row r="719" spans="2:2" ht="13" x14ac:dyDescent="0.15">
      <c r="B719" s="23"/>
    </row>
    <row r="720" spans="2:2" ht="13" x14ac:dyDescent="0.15">
      <c r="B720" s="23"/>
    </row>
    <row r="721" spans="2:2" ht="13" x14ac:dyDescent="0.15">
      <c r="B721" s="23"/>
    </row>
    <row r="722" spans="2:2" ht="13" x14ac:dyDescent="0.15">
      <c r="B722" s="23"/>
    </row>
    <row r="723" spans="2:2" ht="13" x14ac:dyDescent="0.15">
      <c r="B723" s="23"/>
    </row>
    <row r="724" spans="2:2" ht="13" x14ac:dyDescent="0.15">
      <c r="B724" s="23"/>
    </row>
    <row r="725" spans="2:2" ht="13" x14ac:dyDescent="0.15">
      <c r="B725" s="23"/>
    </row>
    <row r="726" spans="2:2" ht="13" x14ac:dyDescent="0.15">
      <c r="B726" s="23"/>
    </row>
    <row r="727" spans="2:2" ht="13" x14ac:dyDescent="0.15">
      <c r="B727" s="23"/>
    </row>
    <row r="728" spans="2:2" ht="13" x14ac:dyDescent="0.15">
      <c r="B728" s="23"/>
    </row>
    <row r="729" spans="2:2" ht="13" x14ac:dyDescent="0.15">
      <c r="B729" s="23"/>
    </row>
    <row r="730" spans="2:2" ht="13" x14ac:dyDescent="0.15">
      <c r="B730" s="23"/>
    </row>
    <row r="731" spans="2:2" ht="13" x14ac:dyDescent="0.15">
      <c r="B731" s="23"/>
    </row>
    <row r="732" spans="2:2" ht="13" x14ac:dyDescent="0.15">
      <c r="B732" s="23"/>
    </row>
    <row r="733" spans="2:2" ht="13" x14ac:dyDescent="0.15">
      <c r="B733" s="23"/>
    </row>
    <row r="734" spans="2:2" ht="13" x14ac:dyDescent="0.15">
      <c r="B734" s="23"/>
    </row>
    <row r="735" spans="2:2" ht="13" x14ac:dyDescent="0.15">
      <c r="B735" s="23"/>
    </row>
    <row r="736" spans="2:2" ht="13" x14ac:dyDescent="0.15">
      <c r="B736" s="23"/>
    </row>
    <row r="737" spans="2:2" ht="13" x14ac:dyDescent="0.15">
      <c r="B737" s="23"/>
    </row>
    <row r="738" spans="2:2" ht="13" x14ac:dyDescent="0.15">
      <c r="B738" s="23"/>
    </row>
    <row r="739" spans="2:2" ht="13" x14ac:dyDescent="0.15">
      <c r="B739" s="23"/>
    </row>
    <row r="740" spans="2:2" ht="13" x14ac:dyDescent="0.15">
      <c r="B740" s="23"/>
    </row>
    <row r="741" spans="2:2" ht="13" x14ac:dyDescent="0.15">
      <c r="B741" s="23"/>
    </row>
    <row r="742" spans="2:2" ht="13" x14ac:dyDescent="0.15">
      <c r="B742" s="23"/>
    </row>
    <row r="743" spans="2:2" ht="13" x14ac:dyDescent="0.15">
      <c r="B743" s="23"/>
    </row>
    <row r="744" spans="2:2" ht="13" x14ac:dyDescent="0.15">
      <c r="B744" s="23"/>
    </row>
    <row r="745" spans="2:2" ht="13" x14ac:dyDescent="0.15">
      <c r="B745" s="23"/>
    </row>
    <row r="746" spans="2:2" ht="13" x14ac:dyDescent="0.15">
      <c r="B746" s="23"/>
    </row>
    <row r="747" spans="2:2" ht="13" x14ac:dyDescent="0.15">
      <c r="B747" s="23"/>
    </row>
    <row r="748" spans="2:2" ht="13" x14ac:dyDescent="0.15">
      <c r="B748" s="23"/>
    </row>
    <row r="749" spans="2:2" ht="13" x14ac:dyDescent="0.15">
      <c r="B749" s="23"/>
    </row>
    <row r="750" spans="2:2" ht="13" x14ac:dyDescent="0.15">
      <c r="B750" s="23"/>
    </row>
    <row r="751" spans="2:2" ht="13" x14ac:dyDescent="0.15">
      <c r="B751" s="23"/>
    </row>
    <row r="752" spans="2:2" ht="13" x14ac:dyDescent="0.15">
      <c r="B752" s="23"/>
    </row>
    <row r="753" spans="2:2" ht="13" x14ac:dyDescent="0.15">
      <c r="B753" s="23"/>
    </row>
    <row r="754" spans="2:2" ht="13" x14ac:dyDescent="0.15">
      <c r="B754" s="23"/>
    </row>
    <row r="755" spans="2:2" ht="13" x14ac:dyDescent="0.15">
      <c r="B755" s="23"/>
    </row>
    <row r="756" spans="2:2" ht="13" x14ac:dyDescent="0.15">
      <c r="B756" s="23"/>
    </row>
    <row r="757" spans="2:2" ht="13" x14ac:dyDescent="0.15">
      <c r="B757" s="23"/>
    </row>
    <row r="758" spans="2:2" ht="13" x14ac:dyDescent="0.15">
      <c r="B758" s="23"/>
    </row>
    <row r="759" spans="2:2" ht="13" x14ac:dyDescent="0.15">
      <c r="B759" s="23"/>
    </row>
    <row r="760" spans="2:2" ht="13" x14ac:dyDescent="0.15">
      <c r="B760" s="23"/>
    </row>
    <row r="761" spans="2:2" ht="13" x14ac:dyDescent="0.15">
      <c r="B761" s="23"/>
    </row>
    <row r="762" spans="2:2" ht="13" x14ac:dyDescent="0.15">
      <c r="B762" s="23"/>
    </row>
    <row r="763" spans="2:2" ht="13" x14ac:dyDescent="0.15">
      <c r="B763" s="23"/>
    </row>
    <row r="764" spans="2:2" ht="13" x14ac:dyDescent="0.15">
      <c r="B764" s="23"/>
    </row>
    <row r="765" spans="2:2" ht="13" x14ac:dyDescent="0.15">
      <c r="B765" s="23"/>
    </row>
    <row r="766" spans="2:2" ht="13" x14ac:dyDescent="0.15">
      <c r="B766" s="23"/>
    </row>
    <row r="767" spans="2:2" ht="13" x14ac:dyDescent="0.15">
      <c r="B767" s="23"/>
    </row>
    <row r="768" spans="2:2" ht="13" x14ac:dyDescent="0.15">
      <c r="B768" s="23"/>
    </row>
    <row r="769" spans="2:2" ht="13" x14ac:dyDescent="0.15">
      <c r="B769" s="23"/>
    </row>
    <row r="770" spans="2:2" ht="13" x14ac:dyDescent="0.15">
      <c r="B770" s="23"/>
    </row>
    <row r="771" spans="2:2" ht="13" x14ac:dyDescent="0.15">
      <c r="B771" s="23"/>
    </row>
    <row r="772" spans="2:2" ht="13" x14ac:dyDescent="0.15">
      <c r="B772" s="23"/>
    </row>
    <row r="773" spans="2:2" ht="13" x14ac:dyDescent="0.15">
      <c r="B773" s="23"/>
    </row>
    <row r="774" spans="2:2" ht="13" x14ac:dyDescent="0.15">
      <c r="B774" s="23"/>
    </row>
    <row r="775" spans="2:2" ht="13" x14ac:dyDescent="0.15">
      <c r="B775" s="23"/>
    </row>
    <row r="776" spans="2:2" ht="13" x14ac:dyDescent="0.15">
      <c r="B776" s="23"/>
    </row>
    <row r="777" spans="2:2" ht="13" x14ac:dyDescent="0.15">
      <c r="B777" s="23"/>
    </row>
    <row r="778" spans="2:2" ht="13" x14ac:dyDescent="0.15">
      <c r="B778" s="23"/>
    </row>
    <row r="779" spans="2:2" ht="13" x14ac:dyDescent="0.15">
      <c r="B779" s="23"/>
    </row>
    <row r="780" spans="2:2" ht="13" x14ac:dyDescent="0.15">
      <c r="B780" s="23"/>
    </row>
    <row r="781" spans="2:2" ht="13" x14ac:dyDescent="0.15">
      <c r="B781" s="23"/>
    </row>
    <row r="782" spans="2:2" ht="13" x14ac:dyDescent="0.15">
      <c r="B782" s="23"/>
    </row>
    <row r="783" spans="2:2" ht="13" x14ac:dyDescent="0.15">
      <c r="B783" s="23"/>
    </row>
    <row r="784" spans="2:2" ht="13" x14ac:dyDescent="0.15">
      <c r="B784" s="23"/>
    </row>
    <row r="785" spans="2:2" ht="13" x14ac:dyDescent="0.15">
      <c r="B785" s="23"/>
    </row>
    <row r="786" spans="2:2" ht="13" x14ac:dyDescent="0.15">
      <c r="B786" s="23"/>
    </row>
    <row r="787" spans="2:2" ht="13" x14ac:dyDescent="0.15">
      <c r="B787" s="23"/>
    </row>
    <row r="788" spans="2:2" ht="13" x14ac:dyDescent="0.15">
      <c r="B788" s="23"/>
    </row>
    <row r="789" spans="2:2" ht="13" x14ac:dyDescent="0.15">
      <c r="B789" s="23"/>
    </row>
    <row r="790" spans="2:2" ht="13" x14ac:dyDescent="0.15">
      <c r="B790" s="23"/>
    </row>
    <row r="791" spans="2:2" ht="13" x14ac:dyDescent="0.15">
      <c r="B791" s="23"/>
    </row>
    <row r="792" spans="2:2" ht="13" x14ac:dyDescent="0.15">
      <c r="B792" s="23"/>
    </row>
    <row r="793" spans="2:2" ht="13" x14ac:dyDescent="0.15">
      <c r="B793" s="23"/>
    </row>
    <row r="794" spans="2:2" ht="13" x14ac:dyDescent="0.15">
      <c r="B794" s="23"/>
    </row>
    <row r="795" spans="2:2" ht="13" x14ac:dyDescent="0.15">
      <c r="B795" s="23"/>
    </row>
    <row r="796" spans="2:2" ht="13" x14ac:dyDescent="0.15">
      <c r="B796" s="23"/>
    </row>
    <row r="797" spans="2:2" ht="13" x14ac:dyDescent="0.15">
      <c r="B797" s="23"/>
    </row>
    <row r="798" spans="2:2" ht="13" x14ac:dyDescent="0.15">
      <c r="B798" s="23"/>
    </row>
    <row r="799" spans="2:2" ht="13" x14ac:dyDescent="0.15">
      <c r="B799" s="23"/>
    </row>
    <row r="800" spans="2:2" ht="13" x14ac:dyDescent="0.15">
      <c r="B800" s="23"/>
    </row>
    <row r="801" spans="2:2" ht="13" x14ac:dyDescent="0.15">
      <c r="B801" s="23"/>
    </row>
    <row r="802" spans="2:2" ht="13" x14ac:dyDescent="0.15">
      <c r="B802" s="23"/>
    </row>
    <row r="803" spans="2:2" ht="13" x14ac:dyDescent="0.15">
      <c r="B803" s="23"/>
    </row>
    <row r="804" spans="2:2" ht="13" x14ac:dyDescent="0.15">
      <c r="B804" s="23"/>
    </row>
    <row r="805" spans="2:2" ht="13" x14ac:dyDescent="0.15">
      <c r="B805" s="23"/>
    </row>
    <row r="806" spans="2:2" ht="13" x14ac:dyDescent="0.15">
      <c r="B806" s="23"/>
    </row>
    <row r="807" spans="2:2" ht="13" x14ac:dyDescent="0.15">
      <c r="B807" s="23"/>
    </row>
    <row r="808" spans="2:2" ht="13" x14ac:dyDescent="0.15">
      <c r="B808" s="23"/>
    </row>
    <row r="809" spans="2:2" ht="13" x14ac:dyDescent="0.15">
      <c r="B809" s="23"/>
    </row>
    <row r="810" spans="2:2" ht="13" x14ac:dyDescent="0.15">
      <c r="B810" s="23"/>
    </row>
    <row r="811" spans="2:2" ht="13" x14ac:dyDescent="0.15">
      <c r="B811" s="23"/>
    </row>
    <row r="812" spans="2:2" ht="13" x14ac:dyDescent="0.15">
      <c r="B812" s="23"/>
    </row>
    <row r="813" spans="2:2" ht="13" x14ac:dyDescent="0.15">
      <c r="B813" s="23"/>
    </row>
    <row r="814" spans="2:2" ht="13" x14ac:dyDescent="0.15">
      <c r="B814" s="23"/>
    </row>
    <row r="815" spans="2:2" ht="13" x14ac:dyDescent="0.15">
      <c r="B815" s="23"/>
    </row>
    <row r="816" spans="2:2" ht="13" x14ac:dyDescent="0.15">
      <c r="B816" s="23"/>
    </row>
    <row r="817" spans="2:2" ht="13" x14ac:dyDescent="0.15">
      <c r="B817" s="23"/>
    </row>
    <row r="818" spans="2:2" ht="13" x14ac:dyDescent="0.15">
      <c r="B818" s="23"/>
    </row>
    <row r="819" spans="2:2" ht="13" x14ac:dyDescent="0.15">
      <c r="B819" s="23"/>
    </row>
    <row r="820" spans="2:2" ht="13" x14ac:dyDescent="0.15">
      <c r="B820" s="23"/>
    </row>
    <row r="821" spans="2:2" ht="13" x14ac:dyDescent="0.15">
      <c r="B821" s="23"/>
    </row>
    <row r="822" spans="2:2" ht="13" x14ac:dyDescent="0.15">
      <c r="B822" s="23"/>
    </row>
    <row r="823" spans="2:2" ht="13" x14ac:dyDescent="0.15">
      <c r="B823" s="23"/>
    </row>
    <row r="824" spans="2:2" ht="13" x14ac:dyDescent="0.15">
      <c r="B824" s="23"/>
    </row>
    <row r="825" spans="2:2" ht="13" x14ac:dyDescent="0.15">
      <c r="B825" s="23"/>
    </row>
    <row r="826" spans="2:2" ht="13" x14ac:dyDescent="0.15">
      <c r="B826" s="23"/>
    </row>
    <row r="827" spans="2:2" ht="13" x14ac:dyDescent="0.15">
      <c r="B827" s="23"/>
    </row>
    <row r="828" spans="2:2" ht="13" x14ac:dyDescent="0.15">
      <c r="B828" s="23"/>
    </row>
    <row r="829" spans="2:2" ht="13" x14ac:dyDescent="0.15">
      <c r="B829" s="23"/>
    </row>
    <row r="830" spans="2:2" ht="13" x14ac:dyDescent="0.15">
      <c r="B830" s="23"/>
    </row>
    <row r="831" spans="2:2" ht="13" x14ac:dyDescent="0.15">
      <c r="B831" s="23"/>
    </row>
    <row r="832" spans="2:2" ht="13" x14ac:dyDescent="0.15">
      <c r="B832" s="23"/>
    </row>
    <row r="833" spans="2:2" ht="13" x14ac:dyDescent="0.15">
      <c r="B833" s="23"/>
    </row>
    <row r="834" spans="2:2" ht="13" x14ac:dyDescent="0.15">
      <c r="B834" s="23"/>
    </row>
    <row r="835" spans="2:2" ht="13" x14ac:dyDescent="0.15">
      <c r="B835" s="23"/>
    </row>
    <row r="836" spans="2:2" ht="13" x14ac:dyDescent="0.15">
      <c r="B836" s="23"/>
    </row>
    <row r="837" spans="2:2" ht="13" x14ac:dyDescent="0.15">
      <c r="B837" s="23"/>
    </row>
    <row r="838" spans="2:2" ht="13" x14ac:dyDescent="0.15">
      <c r="B838" s="23"/>
    </row>
    <row r="839" spans="2:2" ht="13" x14ac:dyDescent="0.15">
      <c r="B839" s="23"/>
    </row>
    <row r="840" spans="2:2" ht="13" x14ac:dyDescent="0.15">
      <c r="B840" s="23"/>
    </row>
    <row r="841" spans="2:2" ht="13" x14ac:dyDescent="0.15">
      <c r="B841" s="23"/>
    </row>
    <row r="842" spans="2:2" ht="13" x14ac:dyDescent="0.15">
      <c r="B842" s="23"/>
    </row>
    <row r="843" spans="2:2" ht="13" x14ac:dyDescent="0.15">
      <c r="B843" s="23"/>
    </row>
    <row r="844" spans="2:2" ht="13" x14ac:dyDescent="0.15">
      <c r="B844" s="23"/>
    </row>
    <row r="845" spans="2:2" ht="13" x14ac:dyDescent="0.15">
      <c r="B845" s="23"/>
    </row>
    <row r="846" spans="2:2" ht="13" x14ac:dyDescent="0.15">
      <c r="B846" s="23"/>
    </row>
    <row r="847" spans="2:2" ht="13" x14ac:dyDescent="0.15">
      <c r="B847" s="23"/>
    </row>
    <row r="848" spans="2:2" ht="13" x14ac:dyDescent="0.15">
      <c r="B848" s="23"/>
    </row>
    <row r="849" spans="2:2" ht="13" x14ac:dyDescent="0.15">
      <c r="B849" s="23"/>
    </row>
    <row r="850" spans="2:2" ht="13" x14ac:dyDescent="0.15">
      <c r="B850" s="23"/>
    </row>
    <row r="851" spans="2:2" ht="13" x14ac:dyDescent="0.15">
      <c r="B851" s="23"/>
    </row>
    <row r="852" spans="2:2" ht="13" x14ac:dyDescent="0.15">
      <c r="B852" s="23"/>
    </row>
    <row r="853" spans="2:2" ht="13" x14ac:dyDescent="0.15">
      <c r="B853" s="23"/>
    </row>
    <row r="854" spans="2:2" ht="13" x14ac:dyDescent="0.15">
      <c r="B854" s="23"/>
    </row>
    <row r="855" spans="2:2" ht="13" x14ac:dyDescent="0.15">
      <c r="B855" s="23"/>
    </row>
    <row r="856" spans="2:2" ht="13" x14ac:dyDescent="0.15">
      <c r="B856" s="23"/>
    </row>
    <row r="857" spans="2:2" ht="13" x14ac:dyDescent="0.15">
      <c r="B857" s="23"/>
    </row>
    <row r="858" spans="2:2" ht="13" x14ac:dyDescent="0.15">
      <c r="B858" s="23"/>
    </row>
    <row r="859" spans="2:2" ht="13" x14ac:dyDescent="0.15">
      <c r="B859" s="23"/>
    </row>
    <row r="860" spans="2:2" ht="13" x14ac:dyDescent="0.15">
      <c r="B860" s="23"/>
    </row>
    <row r="861" spans="2:2" ht="13" x14ac:dyDescent="0.15">
      <c r="B861" s="23"/>
    </row>
    <row r="862" spans="2:2" ht="13" x14ac:dyDescent="0.15">
      <c r="B862" s="23"/>
    </row>
    <row r="863" spans="2:2" ht="13" x14ac:dyDescent="0.15">
      <c r="B863" s="23"/>
    </row>
    <row r="864" spans="2:2" ht="13" x14ac:dyDescent="0.15">
      <c r="B864" s="23"/>
    </row>
    <row r="865" spans="2:2" ht="13" x14ac:dyDescent="0.15">
      <c r="B865" s="23"/>
    </row>
    <row r="866" spans="2:2" ht="13" x14ac:dyDescent="0.15">
      <c r="B866" s="23"/>
    </row>
    <row r="867" spans="2:2" ht="13" x14ac:dyDescent="0.15">
      <c r="B867" s="23"/>
    </row>
    <row r="868" spans="2:2" ht="13" x14ac:dyDescent="0.15">
      <c r="B868" s="23"/>
    </row>
    <row r="869" spans="2:2" ht="13" x14ac:dyDescent="0.15">
      <c r="B869" s="23"/>
    </row>
    <row r="870" spans="2:2" ht="13" x14ac:dyDescent="0.15">
      <c r="B870" s="23"/>
    </row>
    <row r="871" spans="2:2" ht="13" x14ac:dyDescent="0.15">
      <c r="B871" s="23"/>
    </row>
    <row r="872" spans="2:2" ht="13" x14ac:dyDescent="0.15">
      <c r="B872" s="23"/>
    </row>
    <row r="873" spans="2:2" ht="13" x14ac:dyDescent="0.15">
      <c r="B873" s="23"/>
    </row>
    <row r="874" spans="2:2" ht="13" x14ac:dyDescent="0.15">
      <c r="B874" s="23"/>
    </row>
    <row r="875" spans="2:2" ht="13" x14ac:dyDescent="0.15">
      <c r="B875" s="23"/>
    </row>
    <row r="876" spans="2:2" ht="13" x14ac:dyDescent="0.15">
      <c r="B876" s="23"/>
    </row>
    <row r="877" spans="2:2" ht="13" x14ac:dyDescent="0.15">
      <c r="B877" s="23"/>
    </row>
    <row r="878" spans="2:2" ht="13" x14ac:dyDescent="0.15">
      <c r="B878" s="23"/>
    </row>
    <row r="879" spans="2:2" ht="13" x14ac:dyDescent="0.15">
      <c r="B879" s="23"/>
    </row>
    <row r="880" spans="2:2" ht="13" x14ac:dyDescent="0.15">
      <c r="B880" s="23"/>
    </row>
    <row r="881" spans="2:2" ht="13" x14ac:dyDescent="0.15">
      <c r="B881" s="23"/>
    </row>
    <row r="882" spans="2:2" ht="13" x14ac:dyDescent="0.15">
      <c r="B882" s="23"/>
    </row>
    <row r="883" spans="2:2" ht="13" x14ac:dyDescent="0.15">
      <c r="B883" s="23"/>
    </row>
    <row r="884" spans="2:2" ht="13" x14ac:dyDescent="0.15">
      <c r="B884" s="23"/>
    </row>
    <row r="885" spans="2:2" ht="13" x14ac:dyDescent="0.15">
      <c r="B885" s="23"/>
    </row>
    <row r="886" spans="2:2" ht="13" x14ac:dyDescent="0.15">
      <c r="B886" s="23"/>
    </row>
    <row r="887" spans="2:2" ht="13" x14ac:dyDescent="0.15">
      <c r="B887" s="23"/>
    </row>
    <row r="888" spans="2:2" ht="13" x14ac:dyDescent="0.15">
      <c r="B888" s="23"/>
    </row>
    <row r="889" spans="2:2" ht="13" x14ac:dyDescent="0.15">
      <c r="B889" s="23"/>
    </row>
    <row r="890" spans="2:2" ht="13" x14ac:dyDescent="0.15">
      <c r="B890" s="23"/>
    </row>
    <row r="891" spans="2:2" ht="13" x14ac:dyDescent="0.15">
      <c r="B891" s="23"/>
    </row>
    <row r="892" spans="2:2" ht="13" x14ac:dyDescent="0.15">
      <c r="B892" s="23"/>
    </row>
    <row r="893" spans="2:2" ht="13" x14ac:dyDescent="0.15">
      <c r="B893" s="23"/>
    </row>
    <row r="894" spans="2:2" ht="13" x14ac:dyDescent="0.15">
      <c r="B894" s="23"/>
    </row>
    <row r="895" spans="2:2" ht="13" x14ac:dyDescent="0.15">
      <c r="B895" s="23"/>
    </row>
    <row r="896" spans="2:2" ht="13" x14ac:dyDescent="0.15">
      <c r="B896" s="23"/>
    </row>
    <row r="897" spans="2:2" ht="13" x14ac:dyDescent="0.15">
      <c r="B897" s="23"/>
    </row>
    <row r="898" spans="2:2" ht="13" x14ac:dyDescent="0.15">
      <c r="B898" s="23"/>
    </row>
    <row r="899" spans="2:2" ht="13" x14ac:dyDescent="0.15">
      <c r="B899" s="23"/>
    </row>
    <row r="900" spans="2:2" ht="13" x14ac:dyDescent="0.15">
      <c r="B900" s="23"/>
    </row>
    <row r="901" spans="2:2" ht="13" x14ac:dyDescent="0.15">
      <c r="B901" s="23"/>
    </row>
    <row r="902" spans="2:2" ht="13" x14ac:dyDescent="0.15">
      <c r="B902" s="23"/>
    </row>
    <row r="903" spans="2:2" ht="13" x14ac:dyDescent="0.15">
      <c r="B903" s="23"/>
    </row>
    <row r="904" spans="2:2" ht="13" x14ac:dyDescent="0.15">
      <c r="B904" s="23"/>
    </row>
    <row r="905" spans="2:2" ht="13" x14ac:dyDescent="0.15">
      <c r="B905" s="23"/>
    </row>
    <row r="906" spans="2:2" ht="13" x14ac:dyDescent="0.15">
      <c r="B906" s="23"/>
    </row>
    <row r="907" spans="2:2" ht="13" x14ac:dyDescent="0.15">
      <c r="B907" s="23"/>
    </row>
    <row r="908" spans="2:2" ht="13" x14ac:dyDescent="0.15">
      <c r="B908" s="23"/>
    </row>
    <row r="909" spans="2:2" ht="13" x14ac:dyDescent="0.15">
      <c r="B909" s="23"/>
    </row>
    <row r="910" spans="2:2" ht="13" x14ac:dyDescent="0.15">
      <c r="B910" s="23"/>
    </row>
    <row r="911" spans="2:2" ht="13" x14ac:dyDescent="0.15">
      <c r="B911" s="23"/>
    </row>
    <row r="912" spans="2:2" ht="13" x14ac:dyDescent="0.15">
      <c r="B912" s="23"/>
    </row>
    <row r="913" spans="2:2" ht="13" x14ac:dyDescent="0.15">
      <c r="B913" s="23"/>
    </row>
    <row r="914" spans="2:2" ht="13" x14ac:dyDescent="0.15">
      <c r="B914" s="23"/>
    </row>
    <row r="915" spans="2:2" ht="13" x14ac:dyDescent="0.15">
      <c r="B915" s="23"/>
    </row>
    <row r="916" spans="2:2" ht="13" x14ac:dyDescent="0.15">
      <c r="B916" s="23"/>
    </row>
    <row r="917" spans="2:2" ht="13" x14ac:dyDescent="0.15">
      <c r="B917" s="23"/>
    </row>
    <row r="918" spans="2:2" ht="13" x14ac:dyDescent="0.15">
      <c r="B918" s="23"/>
    </row>
    <row r="919" spans="2:2" ht="13" x14ac:dyDescent="0.15">
      <c r="B919" s="23"/>
    </row>
    <row r="920" spans="2:2" ht="13" x14ac:dyDescent="0.15">
      <c r="B920" s="23"/>
    </row>
    <row r="921" spans="2:2" ht="13" x14ac:dyDescent="0.15">
      <c r="B921" s="23"/>
    </row>
    <row r="922" spans="2:2" ht="13" x14ac:dyDescent="0.15">
      <c r="B922" s="23"/>
    </row>
    <row r="923" spans="2:2" ht="13" x14ac:dyDescent="0.15">
      <c r="B923" s="23"/>
    </row>
    <row r="924" spans="2:2" ht="13" x14ac:dyDescent="0.15">
      <c r="B924" s="23"/>
    </row>
    <row r="925" spans="2:2" ht="13" x14ac:dyDescent="0.15">
      <c r="B925" s="23"/>
    </row>
    <row r="926" spans="2:2" ht="13" x14ac:dyDescent="0.15">
      <c r="B926" s="23"/>
    </row>
    <row r="927" spans="2:2" ht="13" x14ac:dyDescent="0.15">
      <c r="B927" s="23"/>
    </row>
    <row r="928" spans="2:2" ht="13" x14ac:dyDescent="0.15">
      <c r="B928" s="23"/>
    </row>
    <row r="929" spans="2:2" ht="13" x14ac:dyDescent="0.15">
      <c r="B929" s="23"/>
    </row>
    <row r="930" spans="2:2" ht="13" x14ac:dyDescent="0.15">
      <c r="B930" s="23"/>
    </row>
    <row r="931" spans="2:2" ht="13" x14ac:dyDescent="0.15">
      <c r="B931" s="23"/>
    </row>
    <row r="932" spans="2:2" ht="13" x14ac:dyDescent="0.15">
      <c r="B932" s="23"/>
    </row>
    <row r="933" spans="2:2" ht="13" x14ac:dyDescent="0.15">
      <c r="B933" s="23"/>
    </row>
    <row r="934" spans="2:2" ht="13" x14ac:dyDescent="0.15">
      <c r="B934" s="23"/>
    </row>
    <row r="935" spans="2:2" ht="13" x14ac:dyDescent="0.15">
      <c r="B935" s="23"/>
    </row>
    <row r="936" spans="2:2" ht="13" x14ac:dyDescent="0.15">
      <c r="B936" s="23"/>
    </row>
    <row r="937" spans="2:2" ht="13" x14ac:dyDescent="0.15">
      <c r="B937" s="23"/>
    </row>
    <row r="938" spans="2:2" ht="13" x14ac:dyDescent="0.15">
      <c r="B938" s="23"/>
    </row>
    <row r="939" spans="2:2" ht="13" x14ac:dyDescent="0.15">
      <c r="B939" s="23"/>
    </row>
    <row r="940" spans="2:2" ht="13" x14ac:dyDescent="0.15">
      <c r="B940" s="23"/>
    </row>
    <row r="941" spans="2:2" ht="13" x14ac:dyDescent="0.15">
      <c r="B941" s="23"/>
    </row>
    <row r="942" spans="2:2" ht="13" x14ac:dyDescent="0.15">
      <c r="B942" s="23"/>
    </row>
    <row r="943" spans="2:2" ht="13" x14ac:dyDescent="0.15">
      <c r="B943" s="23"/>
    </row>
    <row r="944" spans="2:2" ht="13" x14ac:dyDescent="0.15">
      <c r="B944" s="23"/>
    </row>
    <row r="945" spans="2:2" ht="13" x14ac:dyDescent="0.15">
      <c r="B945" s="23"/>
    </row>
    <row r="946" spans="2:2" ht="13" x14ac:dyDescent="0.15">
      <c r="B946" s="23"/>
    </row>
    <row r="947" spans="2:2" ht="13" x14ac:dyDescent="0.15">
      <c r="B947" s="23"/>
    </row>
    <row r="948" spans="2:2" ht="13" x14ac:dyDescent="0.15">
      <c r="B948" s="23"/>
    </row>
    <row r="949" spans="2:2" ht="13" x14ac:dyDescent="0.15">
      <c r="B949" s="23"/>
    </row>
    <row r="950" spans="2:2" ht="13" x14ac:dyDescent="0.15">
      <c r="B950" s="23"/>
    </row>
    <row r="951" spans="2:2" ht="13" x14ac:dyDescent="0.15">
      <c r="B951" s="23"/>
    </row>
    <row r="952" spans="2:2" ht="13" x14ac:dyDescent="0.15">
      <c r="B952" s="23"/>
    </row>
    <row r="953" spans="2:2" ht="13" x14ac:dyDescent="0.15">
      <c r="B953" s="23"/>
    </row>
    <row r="954" spans="2:2" ht="13" x14ac:dyDescent="0.15">
      <c r="B954" s="23"/>
    </row>
    <row r="955" spans="2:2" ht="13" x14ac:dyDescent="0.15">
      <c r="B955" s="23"/>
    </row>
    <row r="956" spans="2:2" ht="13" x14ac:dyDescent="0.15">
      <c r="B956" s="23"/>
    </row>
    <row r="957" spans="2:2" ht="13" x14ac:dyDescent="0.15">
      <c r="B957" s="23"/>
    </row>
    <row r="958" spans="2:2" ht="13" x14ac:dyDescent="0.15">
      <c r="B958" s="23"/>
    </row>
    <row r="959" spans="2:2" ht="13" x14ac:dyDescent="0.15">
      <c r="B959" s="23"/>
    </row>
    <row r="960" spans="2:2" ht="13" x14ac:dyDescent="0.15">
      <c r="B960" s="23"/>
    </row>
    <row r="961" spans="2:2" ht="13" x14ac:dyDescent="0.15">
      <c r="B961" s="23"/>
    </row>
    <row r="962" spans="2:2" ht="13" x14ac:dyDescent="0.15">
      <c r="B962" s="23"/>
    </row>
    <row r="963" spans="2:2" ht="13" x14ac:dyDescent="0.15">
      <c r="B963" s="23"/>
    </row>
    <row r="964" spans="2:2" ht="13" x14ac:dyDescent="0.15">
      <c r="B964" s="23"/>
    </row>
    <row r="965" spans="2:2" ht="13" x14ac:dyDescent="0.15">
      <c r="B965" s="23"/>
    </row>
    <row r="966" spans="2:2" ht="13" x14ac:dyDescent="0.15">
      <c r="B966" s="23"/>
    </row>
    <row r="967" spans="2:2" ht="13" x14ac:dyDescent="0.15">
      <c r="B967" s="23"/>
    </row>
    <row r="968" spans="2:2" ht="13" x14ac:dyDescent="0.15">
      <c r="B968" s="23"/>
    </row>
    <row r="969" spans="2:2" ht="13" x14ac:dyDescent="0.15">
      <c r="B969" s="23"/>
    </row>
    <row r="970" spans="2:2" ht="13" x14ac:dyDescent="0.15">
      <c r="B970" s="23"/>
    </row>
    <row r="971" spans="2:2" ht="13" x14ac:dyDescent="0.15">
      <c r="B971" s="23"/>
    </row>
    <row r="972" spans="2:2" ht="13" x14ac:dyDescent="0.15">
      <c r="B972" s="23"/>
    </row>
    <row r="973" spans="2:2" ht="13" x14ac:dyDescent="0.15">
      <c r="B973" s="23"/>
    </row>
    <row r="974" spans="2:2" ht="13" x14ac:dyDescent="0.15">
      <c r="B974" s="23"/>
    </row>
    <row r="975" spans="2:2" ht="13" x14ac:dyDescent="0.15">
      <c r="B975" s="23"/>
    </row>
    <row r="976" spans="2:2" ht="13" x14ac:dyDescent="0.15">
      <c r="B976" s="23"/>
    </row>
    <row r="977" spans="2:2" ht="13" x14ac:dyDescent="0.15">
      <c r="B977" s="23"/>
    </row>
    <row r="978" spans="2:2" ht="13" x14ac:dyDescent="0.15">
      <c r="B978" s="23"/>
    </row>
    <row r="979" spans="2:2" ht="13" x14ac:dyDescent="0.15">
      <c r="B979" s="23"/>
    </row>
    <row r="980" spans="2:2" ht="13" x14ac:dyDescent="0.15">
      <c r="B980" s="23"/>
    </row>
    <row r="981" spans="2:2" ht="13" x14ac:dyDescent="0.15">
      <c r="B981" s="23"/>
    </row>
    <row r="982" spans="2:2" ht="13" x14ac:dyDescent="0.15">
      <c r="B982" s="23"/>
    </row>
    <row r="983" spans="2:2" ht="13" x14ac:dyDescent="0.15">
      <c r="B983" s="23"/>
    </row>
    <row r="984" spans="2:2" ht="13" x14ac:dyDescent="0.15">
      <c r="B984" s="23"/>
    </row>
    <row r="985" spans="2:2" ht="13" x14ac:dyDescent="0.15">
      <c r="B985" s="23"/>
    </row>
    <row r="986" spans="2:2" ht="13" x14ac:dyDescent="0.15">
      <c r="B986" s="23"/>
    </row>
    <row r="987" spans="2:2" ht="13" x14ac:dyDescent="0.15">
      <c r="B987" s="23"/>
    </row>
    <row r="988" spans="2:2" ht="13" x14ac:dyDescent="0.15">
      <c r="B988" s="23"/>
    </row>
    <row r="989" spans="2:2" ht="13" x14ac:dyDescent="0.15">
      <c r="B989" s="23"/>
    </row>
    <row r="990" spans="2:2" ht="13" x14ac:dyDescent="0.15">
      <c r="B990" s="23"/>
    </row>
    <row r="991" spans="2:2" ht="13" x14ac:dyDescent="0.15">
      <c r="B991" s="23"/>
    </row>
    <row r="992" spans="2:2" ht="13" x14ac:dyDescent="0.15">
      <c r="B992" s="23"/>
    </row>
    <row r="993" spans="2:2" ht="13" x14ac:dyDescent="0.15">
      <c r="B993" s="23"/>
    </row>
    <row r="994" spans="2:2" ht="13" x14ac:dyDescent="0.15">
      <c r="B994" s="23"/>
    </row>
    <row r="995" spans="2:2" ht="13" x14ac:dyDescent="0.15">
      <c r="B995" s="23"/>
    </row>
    <row r="996" spans="2:2" ht="13" x14ac:dyDescent="0.15">
      <c r="B996" s="23"/>
    </row>
    <row r="997" spans="2:2" ht="13" x14ac:dyDescent="0.15">
      <c r="B997" s="23"/>
    </row>
    <row r="998" spans="2:2" ht="13" x14ac:dyDescent="0.15">
      <c r="B998" s="23"/>
    </row>
    <row r="999" spans="2:2" ht="13" x14ac:dyDescent="0.15">
      <c r="B999" s="23"/>
    </row>
    <row r="1000" spans="2:2" ht="13" x14ac:dyDescent="0.15">
      <c r="B1000" s="23"/>
    </row>
    <row r="1001" spans="2:2" ht="13" x14ac:dyDescent="0.15">
      <c r="B1001" s="23"/>
    </row>
    <row r="1002" spans="2:2" ht="13" x14ac:dyDescent="0.15">
      <c r="B1002" s="23"/>
    </row>
  </sheetData>
  <mergeCells count="2">
    <mergeCell ref="B2:C2"/>
    <mergeCell ref="F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Schaden Projekt Agrarzone</vt:lpstr>
      <vt:lpstr>volume discount calculations</vt:lpstr>
      <vt:lpstr>Open Invoices_archive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Martin Stemeseder</cp:lastModifiedBy>
  <dcterms:created xsi:type="dcterms:W3CDTF">2023-09-13T11:22:47Z</dcterms:created>
  <dcterms:modified xsi:type="dcterms:W3CDTF">2023-09-13T11:34:03Z</dcterms:modified>
</cp:coreProperties>
</file>