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18915" windowHeight="12015" activeTab="3"/>
  </bookViews>
  <sheets>
    <sheet name="Aug 2014- Jan 2015" sheetId="1" r:id="rId1"/>
    <sheet name="Feb 2015" sheetId="2" r:id="rId2"/>
    <sheet name="März 2015" sheetId="3" r:id="rId3"/>
    <sheet name="April 2015" sheetId="4" r:id="rId4"/>
  </sheets>
  <calcPr calcId="145621"/>
</workbook>
</file>

<file path=xl/calcChain.xml><?xml version="1.0" encoding="utf-8"?>
<calcChain xmlns="http://schemas.openxmlformats.org/spreadsheetml/2006/main">
  <c r="H6" i="4" l="1"/>
  <c r="G6" i="4"/>
  <c r="I6" i="4" s="1"/>
  <c r="I7" i="3" l="1"/>
  <c r="I8" i="3"/>
  <c r="H7" i="3"/>
  <c r="H8" i="3"/>
  <c r="G7" i="3"/>
  <c r="G8" i="3"/>
  <c r="H6" i="3"/>
  <c r="G6" i="3"/>
  <c r="I6" i="3" s="1"/>
  <c r="I8" i="2" l="1"/>
  <c r="I10" i="2"/>
  <c r="H8" i="2"/>
  <c r="H9" i="2"/>
  <c r="H10" i="2"/>
  <c r="G8" i="2"/>
  <c r="G9" i="2"/>
  <c r="I9" i="2" s="1"/>
  <c r="G10" i="2"/>
  <c r="H7" i="2"/>
  <c r="G7" i="2"/>
  <c r="I7" i="2" s="1"/>
  <c r="H6" i="2"/>
  <c r="G6" i="2"/>
  <c r="I6" i="2" s="1"/>
  <c r="K8" i="1" l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7" i="1"/>
  <c r="G18" i="1" l="1"/>
  <c r="H18" i="1"/>
  <c r="I18" i="1"/>
  <c r="G22" i="1"/>
  <c r="H22" i="1"/>
  <c r="I22" i="1"/>
  <c r="G26" i="1"/>
  <c r="I26" i="1" s="1"/>
  <c r="H26" i="1"/>
  <c r="G27" i="1"/>
  <c r="H27" i="1"/>
  <c r="I27" i="1"/>
  <c r="G28" i="1"/>
  <c r="H28" i="1"/>
  <c r="I28" i="1"/>
  <c r="G32" i="1"/>
  <c r="H32" i="1"/>
  <c r="I32" i="1"/>
  <c r="G33" i="1"/>
  <c r="H33" i="1"/>
  <c r="I33" i="1"/>
  <c r="G34" i="1"/>
  <c r="I34" i="1" s="1"/>
  <c r="H34" i="1"/>
  <c r="G35" i="1"/>
  <c r="H35" i="1"/>
  <c r="I35" i="1"/>
  <c r="G10" i="1"/>
  <c r="I10" i="1" s="1"/>
  <c r="H10" i="1"/>
  <c r="G11" i="1"/>
  <c r="I11" i="1" s="1"/>
  <c r="H11" i="1"/>
  <c r="G12" i="1"/>
  <c r="H12" i="1"/>
  <c r="I12" i="1"/>
  <c r="G13" i="1"/>
  <c r="I13" i="1" s="1"/>
  <c r="H13" i="1"/>
  <c r="G14" i="1"/>
  <c r="I14" i="1" s="1"/>
  <c r="H14" i="1"/>
  <c r="G9" i="1"/>
  <c r="H9" i="1"/>
  <c r="I9" i="1"/>
  <c r="G8" i="1"/>
  <c r="H8" i="1"/>
  <c r="I8" i="1"/>
  <c r="H7" i="1"/>
  <c r="G7" i="1"/>
  <c r="I7" i="1" s="1"/>
</calcChain>
</file>

<file path=xl/sharedStrings.xml><?xml version="1.0" encoding="utf-8"?>
<sst xmlns="http://schemas.openxmlformats.org/spreadsheetml/2006/main" count="114" uniqueCount="72">
  <si>
    <t>August</t>
  </si>
  <si>
    <t>Januar</t>
  </si>
  <si>
    <t>VN</t>
  </si>
  <si>
    <t>Vsteuer in €</t>
  </si>
  <si>
    <t>Jahresnettoprämie in €</t>
  </si>
  <si>
    <t>Courtage in €</t>
  </si>
  <si>
    <t>Gesamtprämie in €</t>
  </si>
  <si>
    <t>VSNR</t>
  </si>
  <si>
    <t>HMI Projekt GmbH</t>
  </si>
  <si>
    <t>COAABTIH</t>
  </si>
  <si>
    <t>Berlin-Brandenburg Aerospace</t>
  </si>
  <si>
    <t>COAABTG0</t>
  </si>
  <si>
    <t>d.velop Life Sciences</t>
  </si>
  <si>
    <t>COAABTHQ</t>
  </si>
  <si>
    <t>Giata GmbH</t>
  </si>
  <si>
    <t>COAABTGG</t>
  </si>
  <si>
    <t>Intervideo Filmproduktion GmbH</t>
  </si>
  <si>
    <t>COAABTHS</t>
  </si>
  <si>
    <t>September</t>
  </si>
  <si>
    <t>Private Akademie f. Steuerrecht Wirtschaft</t>
  </si>
  <si>
    <t>COAABTJC</t>
  </si>
  <si>
    <t>Kieler Bäder GmbH</t>
  </si>
  <si>
    <t>COAABTI8</t>
  </si>
  <si>
    <t>Visual World GmbH</t>
  </si>
  <si>
    <t>COAABTGF</t>
  </si>
  <si>
    <t>November</t>
  </si>
  <si>
    <t>Sabath Media Designagentur</t>
  </si>
  <si>
    <t>COAABTHM</t>
  </si>
  <si>
    <t>Vision e.V.</t>
  </si>
  <si>
    <t>COAABTGM</t>
  </si>
  <si>
    <t>Verkehrsverbund Rottweil</t>
  </si>
  <si>
    <t>COAABTGL</t>
  </si>
  <si>
    <t>Witte Baugesellschaft</t>
  </si>
  <si>
    <t>COAABTGQ</t>
  </si>
  <si>
    <t>CSG Aupos Software</t>
  </si>
  <si>
    <t>COAABTJD</t>
  </si>
  <si>
    <t>Janosch film &amp; medien</t>
  </si>
  <si>
    <t>COAABTG9</t>
  </si>
  <si>
    <t>Joh. Kasper Bäckereimaschinenbau</t>
  </si>
  <si>
    <t>COAABTHB</t>
  </si>
  <si>
    <t>Dezember</t>
  </si>
  <si>
    <t>GOS - Gesellschaft für Ortsentwicklung</t>
  </si>
  <si>
    <t>COAABTHP</t>
  </si>
  <si>
    <t>gamespipe</t>
  </si>
  <si>
    <t>COAABTJB</t>
  </si>
  <si>
    <t>KUV24 Verträge ab dem 01.08.14</t>
  </si>
  <si>
    <t xml:space="preserve"> </t>
  </si>
  <si>
    <t>KUV24 Verträge ab dem 01.02.15</t>
  </si>
  <si>
    <t>Februar</t>
  </si>
  <si>
    <t>CO AABTHV-002</t>
  </si>
  <si>
    <t>CO AABTF8-004</t>
  </si>
  <si>
    <t>AirEvents Ltd.</t>
  </si>
  <si>
    <t>Avarteq GmbH</t>
  </si>
  <si>
    <t xml:space="preserve">bereits bezahlt </t>
  </si>
  <si>
    <t>Cortado AG</t>
  </si>
  <si>
    <t>CO AABTJH-001</t>
  </si>
  <si>
    <t>DV-IT-Projekte GmbH</t>
  </si>
  <si>
    <t>MTB AG</t>
  </si>
  <si>
    <t>CO AABTGS-003</t>
  </si>
  <si>
    <t>COAABTIE-002</t>
  </si>
  <si>
    <t>KUV24 Verträge ab dem 01.03.15</t>
  </si>
  <si>
    <t>candidus capital GmbH</t>
  </si>
  <si>
    <t>CO AABTGT-004</t>
  </si>
  <si>
    <t>März</t>
  </si>
  <si>
    <t>Express Fonds Nordwest GmbH</t>
  </si>
  <si>
    <t>CO AABTGY-004</t>
  </si>
  <si>
    <t>P.A.D Automotive GmbH</t>
  </si>
  <si>
    <t>CO AABTFX-004</t>
  </si>
  <si>
    <t>KUV24 Verträge ab dem 01.04.15</t>
  </si>
  <si>
    <t>April</t>
  </si>
  <si>
    <t>Gerhard Mann GmbH &amp; CO. KG</t>
  </si>
  <si>
    <t>CO AABTI0-003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</si>
</sst>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2" xfId="0" applyBorder="1"/>
    <xf numFmtId="0" fontId="0" fillId="0" borderId="4" xfId="0" applyBorder="1"/>
    <xf numFmtId="17" fontId="1" fillId="0" borderId="0" xfId="0" applyNumberFormat="1" applyFont="1"/>
    <xf numFmtId="0" fontId="1" fillId="0" borderId="0" xfId="0" applyFont="1" applyAlignment="1">
      <alignment horizontal="left"/>
    </xf>
    <xf numFmtId="0" fontId="1" fillId="0" borderId="3" xfId="0" applyFont="1" applyBorder="1"/>
    <xf numFmtId="0" fontId="1" fillId="0" borderId="1" xfId="0" applyFont="1" applyBorder="1"/>
    <xf numFmtId="0" fontId="1" fillId="0" borderId="5" xfId="0" applyFont="1" applyBorder="1"/>
    <xf numFmtId="0" fontId="0" fillId="0" borderId="0" xfId="0" applyBorder="1"/>
    <xf numFmtId="0" fontId="1" fillId="0" borderId="5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wrapText="1"/>
    </xf>
    <xf numFmtId="0" fontId="1" fillId="0" borderId="0" xfId="0" applyFont="1"/>
    <xf numFmtId="0" fontId="0" fillId="0" borderId="0" xfId="0" applyBorder="1" applyAlignment="1">
      <alignment horizontal="center"/>
    </xf>
    <xf numFmtId="0" fontId="0" fillId="0" borderId="7" xfId="0" applyBorder="1" applyAlignment="1">
      <alignment wrapText="1"/>
    </xf>
    <xf numFmtId="0" fontId="0" fillId="0" borderId="8" xfId="0" applyBorder="1"/>
    <xf numFmtId="0" fontId="0" fillId="0" borderId="6" xfId="0" applyBorder="1"/>
    <xf numFmtId="0" fontId="0" fillId="0" borderId="7" xfId="0" applyBorder="1"/>
    <xf numFmtId="0" fontId="0" fillId="0" borderId="6" xfId="0" applyBorder="1" applyAlignment="1">
      <alignment wrapText="1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0" xfId="0" applyBorder="1" applyAlignment="1">
      <alignment wrapText="1"/>
    </xf>
    <xf numFmtId="4" fontId="0" fillId="0" borderId="4" xfId="0" applyNumberFormat="1" applyBorder="1"/>
    <xf numFmtId="4" fontId="0" fillId="0" borderId="0" xfId="0" applyNumberFormat="1" applyAlignment="1">
      <alignment horizontal="center"/>
    </xf>
    <xf numFmtId="4" fontId="0" fillId="0" borderId="4" xfId="0" applyNumberFormat="1" applyBorder="1" applyAlignment="1">
      <alignment horizontal="center"/>
    </xf>
    <xf numFmtId="4" fontId="0" fillId="0" borderId="0" xfId="0" applyNumberFormat="1"/>
    <xf numFmtId="4" fontId="0" fillId="0" borderId="8" xfId="0" applyNumberFormat="1" applyBorder="1"/>
    <xf numFmtId="4" fontId="0" fillId="0" borderId="6" xfId="0" applyNumberFormat="1" applyBorder="1" applyAlignment="1">
      <alignment horizontal="center"/>
    </xf>
    <xf numFmtId="4" fontId="0" fillId="0" borderId="8" xfId="0" applyNumberFormat="1" applyBorder="1" applyAlignment="1">
      <alignment horizontal="center"/>
    </xf>
    <xf numFmtId="4" fontId="0" fillId="0" borderId="6" xfId="0" applyNumberFormat="1" applyBorder="1"/>
    <xf numFmtId="4" fontId="0" fillId="0" borderId="10" xfId="0" applyNumberFormat="1" applyBorder="1" applyAlignment="1">
      <alignment horizontal="center"/>
    </xf>
    <xf numFmtId="4" fontId="0" fillId="0" borderId="11" xfId="0" applyNumberFormat="1" applyBorder="1" applyAlignment="1">
      <alignment horizontal="center"/>
    </xf>
    <xf numFmtId="4" fontId="1" fillId="0" borderId="0" xfId="0" applyNumberFormat="1" applyFont="1"/>
    <xf numFmtId="4" fontId="1" fillId="0" borderId="6" xfId="0" applyNumberFormat="1" applyFont="1" applyBorder="1"/>
    <xf numFmtId="0" fontId="1" fillId="0" borderId="6" xfId="0" applyFont="1" applyBorder="1"/>
    <xf numFmtId="4" fontId="1" fillId="0" borderId="11" xfId="0" applyNumberFormat="1" applyFont="1" applyBorder="1"/>
    <xf numFmtId="4" fontId="3" fillId="0" borderId="0" xfId="0" applyNumberFormat="1" applyFont="1"/>
    <xf numFmtId="0" fontId="2" fillId="0" borderId="8" xfId="0" applyFont="1" applyFill="1" applyBorder="1" applyAlignment="1">
      <alignment vertical="center"/>
    </xf>
    <xf numFmtId="0" fontId="0" fillId="0" borderId="12" xfId="0" applyFill="1" applyBorder="1"/>
    <xf numFmtId="0" fontId="0" fillId="0" borderId="13" xfId="0" applyFill="1" applyBorder="1"/>
    <xf numFmtId="0" fontId="2" fillId="0" borderId="10" xfId="0" applyFont="1" applyFill="1" applyBorder="1" applyAlignment="1">
      <alignment vertical="center"/>
    </xf>
    <xf numFmtId="4" fontId="1" fillId="0" borderId="8" xfId="0" applyNumberFormat="1" applyFont="1" applyBorder="1"/>
    <xf numFmtId="0" fontId="0" fillId="0" borderId="8" xfId="0" applyFill="1" applyBorder="1"/>
    <xf numFmtId="0" fontId="0" fillId="0" borderId="8" xfId="0" applyBorder="1" applyAlignment="1">
      <alignment wrapText="1"/>
    </xf>
    <xf numFmtId="0" fontId="0" fillId="0" borderId="14" xfId="0" applyBorder="1"/>
    <xf numFmtId="4" fontId="1" fillId="0" borderId="15" xfId="0" applyNumberFormat="1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39"/>
  <sheetViews>
    <sheetView workbookViewId="0">
      <selection activeCell="M14" sqref="M14"/>
    </sheetView>
  </sheetViews>
  <sheetFormatPr baseColWidth="10" defaultRowHeight="15" x14ac:dyDescent="0.25"/>
  <cols>
    <col min="1" max="1" width="11.42578125" customWidth="1"/>
    <col min="2" max="2" width="5.28515625" customWidth="1"/>
    <col min="3" max="3" width="2.5703125" customWidth="1"/>
    <col min="4" max="5" width="22.28515625" customWidth="1"/>
    <col min="7" max="7" width="11.85546875" customWidth="1"/>
    <col min="8" max="8" width="12.5703125" bestFit="1" customWidth="1"/>
  </cols>
  <sheetData>
    <row r="2" spans="1:11" x14ac:dyDescent="0.25">
      <c r="A2" s="13" t="s">
        <v>45</v>
      </c>
    </row>
    <row r="5" spans="1:11" x14ac:dyDescent="0.25">
      <c r="A5" s="3" t="s">
        <v>1</v>
      </c>
      <c r="B5" s="4">
        <v>2015</v>
      </c>
    </row>
    <row r="6" spans="1:11" ht="30.75" customHeight="1" thickBot="1" x14ac:dyDescent="0.3">
      <c r="D6" s="5" t="s">
        <v>2</v>
      </c>
      <c r="E6" s="7" t="s">
        <v>7</v>
      </c>
      <c r="F6" s="9" t="s">
        <v>4</v>
      </c>
      <c r="G6" s="6" t="s">
        <v>3</v>
      </c>
      <c r="H6" s="7" t="s">
        <v>5</v>
      </c>
      <c r="I6" s="6" t="s">
        <v>6</v>
      </c>
      <c r="J6" s="6"/>
    </row>
    <row r="7" spans="1:11" x14ac:dyDescent="0.25">
      <c r="D7" s="1" t="s">
        <v>8</v>
      </c>
      <c r="E7" s="2" t="s">
        <v>9</v>
      </c>
      <c r="F7" s="26">
        <v>1124</v>
      </c>
      <c r="G7" s="25">
        <f>F7/100*19</f>
        <v>213.56</v>
      </c>
      <c r="H7" s="26">
        <f>F7/100*25</f>
        <v>281</v>
      </c>
      <c r="I7" s="34">
        <f>F7+G7</f>
        <v>1337.56</v>
      </c>
      <c r="K7" s="27">
        <f>I7-H7</f>
        <v>1056.56</v>
      </c>
    </row>
    <row r="8" spans="1:11" ht="30" customHeight="1" x14ac:dyDescent="0.25">
      <c r="D8" s="15" t="s">
        <v>10</v>
      </c>
      <c r="E8" s="16" t="s">
        <v>11</v>
      </c>
      <c r="F8" s="30">
        <v>602</v>
      </c>
      <c r="G8" s="29">
        <f>F8/100*19</f>
        <v>114.38</v>
      </c>
      <c r="H8" s="30">
        <f>F8/100*25</f>
        <v>150.5</v>
      </c>
      <c r="I8" s="35">
        <f>F8+G8</f>
        <v>716.38</v>
      </c>
      <c r="J8" s="17"/>
      <c r="K8" s="27">
        <f t="shared" ref="K8:K35" si="0">I8-H8</f>
        <v>565.88</v>
      </c>
    </row>
    <row r="9" spans="1:11" x14ac:dyDescent="0.25">
      <c r="D9" s="1" t="s">
        <v>12</v>
      </c>
      <c r="E9" s="2" t="s">
        <v>13</v>
      </c>
      <c r="F9" s="26">
        <v>802</v>
      </c>
      <c r="G9" s="25">
        <f>F9/100*19</f>
        <v>152.38</v>
      </c>
      <c r="H9" s="26">
        <f>F9/100*25</f>
        <v>200.5</v>
      </c>
      <c r="I9" s="34">
        <f>F9+G9</f>
        <v>954.38</v>
      </c>
      <c r="K9" s="27">
        <f t="shared" si="0"/>
        <v>753.88</v>
      </c>
    </row>
    <row r="10" spans="1:11" x14ac:dyDescent="0.25">
      <c r="D10" s="18" t="s">
        <v>14</v>
      </c>
      <c r="E10" s="16" t="s">
        <v>15</v>
      </c>
      <c r="F10" s="30">
        <v>2079</v>
      </c>
      <c r="G10" s="29">
        <f t="shared" ref="G10:G35" si="1">F10/100*19</f>
        <v>395.01</v>
      </c>
      <c r="H10" s="30">
        <f t="shared" ref="H10:H14" si="2">F10/100*25</f>
        <v>519.75</v>
      </c>
      <c r="I10" s="35">
        <f t="shared" ref="I10:I14" si="3">F10+G10</f>
        <v>2474.0100000000002</v>
      </c>
      <c r="J10" s="17"/>
      <c r="K10" s="27">
        <f t="shared" si="0"/>
        <v>1954.2600000000002</v>
      </c>
    </row>
    <row r="11" spans="1:11" ht="30.75" customHeight="1" x14ac:dyDescent="0.25">
      <c r="D11" s="12" t="s">
        <v>16</v>
      </c>
      <c r="E11" s="2" t="s">
        <v>17</v>
      </c>
      <c r="F11" s="26">
        <v>845</v>
      </c>
      <c r="G11" s="25">
        <f t="shared" si="1"/>
        <v>160.54999999999998</v>
      </c>
      <c r="H11" s="26">
        <f t="shared" si="2"/>
        <v>211.24999999999997</v>
      </c>
      <c r="I11" s="34">
        <f t="shared" si="3"/>
        <v>1005.55</v>
      </c>
      <c r="K11" s="27">
        <f t="shared" si="0"/>
        <v>794.3</v>
      </c>
    </row>
    <row r="12" spans="1:11" x14ac:dyDescent="0.25">
      <c r="D12" s="18" t="s">
        <v>28</v>
      </c>
      <c r="E12" s="16" t="s">
        <v>29</v>
      </c>
      <c r="F12" s="30">
        <v>602</v>
      </c>
      <c r="G12" s="29">
        <f t="shared" si="1"/>
        <v>114.38</v>
      </c>
      <c r="H12" s="30">
        <f t="shared" si="2"/>
        <v>150.5</v>
      </c>
      <c r="I12" s="35">
        <f t="shared" si="3"/>
        <v>716.38</v>
      </c>
      <c r="J12" s="17"/>
      <c r="K12" s="27">
        <f t="shared" si="0"/>
        <v>565.88</v>
      </c>
    </row>
    <row r="13" spans="1:11" ht="30" customHeight="1" x14ac:dyDescent="0.25">
      <c r="D13" s="12" t="s">
        <v>30</v>
      </c>
      <c r="E13" s="2" t="s">
        <v>31</v>
      </c>
      <c r="F13" s="26">
        <v>2313</v>
      </c>
      <c r="G13" s="25">
        <f t="shared" si="1"/>
        <v>439.46999999999997</v>
      </c>
      <c r="H13" s="26">
        <f t="shared" si="2"/>
        <v>578.25</v>
      </c>
      <c r="I13" s="34">
        <f t="shared" si="3"/>
        <v>2752.47</v>
      </c>
      <c r="K13" s="27">
        <f t="shared" si="0"/>
        <v>2174.2199999999998</v>
      </c>
    </row>
    <row r="14" spans="1:11" x14ac:dyDescent="0.25">
      <c r="D14" s="20" t="s">
        <v>32</v>
      </c>
      <c r="E14" s="21" t="s">
        <v>33</v>
      </c>
      <c r="F14" s="32">
        <v>1890</v>
      </c>
      <c r="G14" s="33">
        <f t="shared" si="1"/>
        <v>359.09999999999997</v>
      </c>
      <c r="H14" s="32">
        <f t="shared" si="2"/>
        <v>472.49999999999994</v>
      </c>
      <c r="I14" s="37">
        <f t="shared" si="3"/>
        <v>2249.1</v>
      </c>
      <c r="J14" s="22"/>
      <c r="K14" s="27">
        <f t="shared" si="0"/>
        <v>1776.6</v>
      </c>
    </row>
    <row r="15" spans="1:11" x14ac:dyDescent="0.25">
      <c r="D15" s="8"/>
      <c r="E15" s="8"/>
      <c r="F15" s="14"/>
      <c r="G15" s="14"/>
      <c r="H15" s="14"/>
      <c r="I15" s="8"/>
      <c r="J15" s="8"/>
      <c r="K15" s="27">
        <f t="shared" si="0"/>
        <v>0</v>
      </c>
    </row>
    <row r="16" spans="1:11" x14ac:dyDescent="0.25">
      <c r="A16" s="13" t="s">
        <v>40</v>
      </c>
      <c r="B16" s="13">
        <v>2014</v>
      </c>
      <c r="D16" s="8"/>
      <c r="E16" s="8"/>
      <c r="F16" s="14"/>
      <c r="G16" s="14"/>
      <c r="H16" s="14"/>
      <c r="I16" s="8"/>
      <c r="K16" s="27">
        <f t="shared" si="0"/>
        <v>0</v>
      </c>
    </row>
    <row r="17" spans="1:11" ht="30.75" thickBot="1" x14ac:dyDescent="0.3">
      <c r="D17" s="5" t="s">
        <v>2</v>
      </c>
      <c r="E17" s="7" t="s">
        <v>7</v>
      </c>
      <c r="F17" s="9" t="s">
        <v>4</v>
      </c>
      <c r="G17" s="6" t="s">
        <v>3</v>
      </c>
      <c r="H17" s="7" t="s">
        <v>5</v>
      </c>
      <c r="I17" s="6" t="s">
        <v>6</v>
      </c>
      <c r="J17" s="6"/>
      <c r="K17" s="27" t="e">
        <f t="shared" si="0"/>
        <v>#VALUE!</v>
      </c>
    </row>
    <row r="18" spans="1:11" ht="30" x14ac:dyDescent="0.25">
      <c r="D18" s="12" t="s">
        <v>41</v>
      </c>
      <c r="E18" s="2" t="s">
        <v>42</v>
      </c>
      <c r="F18" s="26">
        <v>1795</v>
      </c>
      <c r="G18" s="25">
        <f t="shared" si="1"/>
        <v>341.05</v>
      </c>
      <c r="H18" s="26">
        <f t="shared" ref="H18:H35" si="4">F18/100*25</f>
        <v>448.75</v>
      </c>
      <c r="I18" s="34">
        <f t="shared" ref="I18:I35" si="5">F18+G18</f>
        <v>2136.0500000000002</v>
      </c>
      <c r="K18" s="27">
        <f t="shared" si="0"/>
        <v>1687.3000000000002</v>
      </c>
    </row>
    <row r="19" spans="1:11" x14ac:dyDescent="0.25">
      <c r="D19" s="8"/>
      <c r="E19" s="8"/>
      <c r="F19" s="14"/>
      <c r="G19" s="14"/>
      <c r="H19" s="14"/>
      <c r="I19" s="8"/>
      <c r="J19" s="8"/>
      <c r="K19" s="27">
        <f t="shared" si="0"/>
        <v>0</v>
      </c>
    </row>
    <row r="20" spans="1:11" x14ac:dyDescent="0.25">
      <c r="A20" s="13" t="s">
        <v>25</v>
      </c>
      <c r="B20" s="13">
        <v>2014</v>
      </c>
      <c r="D20" s="1"/>
      <c r="E20" s="2"/>
      <c r="F20" s="10"/>
      <c r="G20" s="11"/>
      <c r="H20" s="10"/>
      <c r="K20" s="27">
        <f t="shared" si="0"/>
        <v>0</v>
      </c>
    </row>
    <row r="21" spans="1:11" ht="30.75" thickBot="1" x14ac:dyDescent="0.3">
      <c r="D21" s="5" t="s">
        <v>2</v>
      </c>
      <c r="E21" s="7" t="s">
        <v>7</v>
      </c>
      <c r="F21" s="9" t="s">
        <v>4</v>
      </c>
      <c r="G21" s="6" t="s">
        <v>3</v>
      </c>
      <c r="H21" s="7" t="s">
        <v>5</v>
      </c>
      <c r="I21" s="6" t="s">
        <v>6</v>
      </c>
      <c r="J21" s="6"/>
      <c r="K21" s="27" t="e">
        <f t="shared" si="0"/>
        <v>#VALUE!</v>
      </c>
    </row>
    <row r="22" spans="1:11" ht="30" customHeight="1" x14ac:dyDescent="0.25">
      <c r="D22" s="12" t="s">
        <v>26</v>
      </c>
      <c r="E22" s="2" t="s">
        <v>27</v>
      </c>
      <c r="F22" s="26">
        <v>1633</v>
      </c>
      <c r="G22" s="25">
        <f t="shared" si="1"/>
        <v>310.27</v>
      </c>
      <c r="H22" s="26">
        <f t="shared" si="4"/>
        <v>408.24999999999994</v>
      </c>
      <c r="I22" s="34">
        <f t="shared" si="5"/>
        <v>1943.27</v>
      </c>
      <c r="K22" s="27">
        <f t="shared" si="0"/>
        <v>1535.02</v>
      </c>
    </row>
    <row r="23" spans="1:11" ht="30" customHeight="1" x14ac:dyDescent="0.25">
      <c r="D23" s="23"/>
      <c r="E23" s="8"/>
      <c r="F23" s="14"/>
      <c r="G23" s="11"/>
      <c r="H23" s="14"/>
      <c r="K23" s="27">
        <f t="shared" si="0"/>
        <v>0</v>
      </c>
    </row>
    <row r="24" spans="1:11" x14ac:dyDescent="0.25">
      <c r="A24" s="3" t="s">
        <v>18</v>
      </c>
      <c r="B24" s="13">
        <v>2014</v>
      </c>
      <c r="D24" s="8"/>
      <c r="E24" s="8"/>
      <c r="F24" s="14"/>
      <c r="G24" s="14"/>
      <c r="H24" s="14"/>
      <c r="I24" s="8"/>
      <c r="J24" s="8"/>
      <c r="K24" s="27">
        <f t="shared" si="0"/>
        <v>0</v>
      </c>
    </row>
    <row r="25" spans="1:11" ht="30.75" thickBot="1" x14ac:dyDescent="0.3">
      <c r="D25" s="5" t="s">
        <v>2</v>
      </c>
      <c r="E25" s="7" t="s">
        <v>7</v>
      </c>
      <c r="F25" s="9" t="s">
        <v>4</v>
      </c>
      <c r="G25" s="6" t="s">
        <v>3</v>
      </c>
      <c r="H25" s="7" t="s">
        <v>5</v>
      </c>
      <c r="I25" s="6" t="s">
        <v>6</v>
      </c>
      <c r="J25" s="6"/>
      <c r="K25" s="27" t="e">
        <f t="shared" si="0"/>
        <v>#VALUE!</v>
      </c>
    </row>
    <row r="26" spans="1:11" ht="30" x14ac:dyDescent="0.25">
      <c r="D26" s="12" t="s">
        <v>19</v>
      </c>
      <c r="E26" s="2" t="s">
        <v>20</v>
      </c>
      <c r="F26" s="24">
        <v>602</v>
      </c>
      <c r="G26" s="25">
        <f t="shared" si="1"/>
        <v>114.38</v>
      </c>
      <c r="H26" s="26">
        <f t="shared" si="4"/>
        <v>150.5</v>
      </c>
      <c r="I26" s="34">
        <f t="shared" si="5"/>
        <v>716.38</v>
      </c>
      <c r="J26" s="13"/>
      <c r="K26" s="27">
        <f t="shared" si="0"/>
        <v>565.88</v>
      </c>
    </row>
    <row r="27" spans="1:11" x14ac:dyDescent="0.25">
      <c r="D27" s="18" t="s">
        <v>23</v>
      </c>
      <c r="E27" s="16" t="s">
        <v>24</v>
      </c>
      <c r="F27" s="28">
        <v>802</v>
      </c>
      <c r="G27" s="29">
        <f t="shared" si="1"/>
        <v>152.38</v>
      </c>
      <c r="H27" s="30">
        <f t="shared" si="4"/>
        <v>200.5</v>
      </c>
      <c r="I27" s="35">
        <f t="shared" si="5"/>
        <v>954.38</v>
      </c>
      <c r="J27" s="36"/>
      <c r="K27" s="27">
        <f t="shared" si="0"/>
        <v>753.88</v>
      </c>
    </row>
    <row r="28" spans="1:11" x14ac:dyDescent="0.25">
      <c r="D28" s="1" t="s">
        <v>34</v>
      </c>
      <c r="E28" s="2" t="s">
        <v>35</v>
      </c>
      <c r="F28" s="24">
        <v>1124</v>
      </c>
      <c r="G28" s="25">
        <f t="shared" si="1"/>
        <v>213.56</v>
      </c>
      <c r="H28" s="26">
        <f t="shared" si="4"/>
        <v>281</v>
      </c>
      <c r="I28" s="34">
        <f t="shared" si="5"/>
        <v>1337.56</v>
      </c>
      <c r="J28" s="13"/>
      <c r="K28" s="27">
        <f t="shared" si="0"/>
        <v>1056.56</v>
      </c>
    </row>
    <row r="29" spans="1:11" x14ac:dyDescent="0.25">
      <c r="D29" s="8"/>
      <c r="E29" s="8"/>
      <c r="F29" s="8"/>
      <c r="G29" s="14"/>
      <c r="H29" s="14"/>
      <c r="I29" s="8"/>
      <c r="J29" s="8"/>
      <c r="K29" s="27">
        <f t="shared" si="0"/>
        <v>0</v>
      </c>
    </row>
    <row r="30" spans="1:11" x14ac:dyDescent="0.25">
      <c r="A30" s="13" t="s">
        <v>0</v>
      </c>
      <c r="B30" s="13">
        <v>2014</v>
      </c>
      <c r="D30" s="8"/>
      <c r="E30" s="8"/>
      <c r="F30" s="8"/>
      <c r="G30" s="14"/>
      <c r="H30" s="14"/>
      <c r="I30" s="8"/>
      <c r="J30" s="8"/>
      <c r="K30" s="27">
        <f t="shared" si="0"/>
        <v>0</v>
      </c>
    </row>
    <row r="31" spans="1:11" ht="30.75" thickBot="1" x14ac:dyDescent="0.3">
      <c r="D31" s="5" t="s">
        <v>2</v>
      </c>
      <c r="E31" s="7" t="s">
        <v>7</v>
      </c>
      <c r="F31" s="9" t="s">
        <v>4</v>
      </c>
      <c r="G31" s="6" t="s">
        <v>3</v>
      </c>
      <c r="H31" s="7" t="s">
        <v>5</v>
      </c>
      <c r="I31" s="6" t="s">
        <v>6</v>
      </c>
      <c r="J31" s="6"/>
      <c r="K31" s="27" t="e">
        <f t="shared" si="0"/>
        <v>#VALUE!</v>
      </c>
    </row>
    <row r="32" spans="1:11" x14ac:dyDescent="0.25">
      <c r="D32" t="s">
        <v>21</v>
      </c>
      <c r="E32" t="s">
        <v>22</v>
      </c>
      <c r="F32" s="27">
        <v>1795</v>
      </c>
      <c r="G32" s="25">
        <f t="shared" si="1"/>
        <v>341.05</v>
      </c>
      <c r="H32" s="26">
        <f t="shared" si="4"/>
        <v>448.75</v>
      </c>
      <c r="I32" s="34">
        <f t="shared" si="5"/>
        <v>2136.0500000000002</v>
      </c>
      <c r="K32" s="27">
        <f t="shared" si="0"/>
        <v>1687.3000000000002</v>
      </c>
    </row>
    <row r="33" spans="4:11" x14ac:dyDescent="0.25">
      <c r="D33" s="17" t="s">
        <v>36</v>
      </c>
      <c r="E33" s="17" t="s">
        <v>37</v>
      </c>
      <c r="F33" s="31">
        <v>802</v>
      </c>
      <c r="G33" s="29">
        <f t="shared" si="1"/>
        <v>152.38</v>
      </c>
      <c r="H33" s="30">
        <f t="shared" si="4"/>
        <v>200.5</v>
      </c>
      <c r="I33" s="35">
        <f t="shared" si="5"/>
        <v>954.38</v>
      </c>
      <c r="J33" s="17"/>
      <c r="K33" s="27">
        <f t="shared" si="0"/>
        <v>753.88</v>
      </c>
    </row>
    <row r="34" spans="4:11" ht="30" x14ac:dyDescent="0.25">
      <c r="D34" s="19" t="s">
        <v>38</v>
      </c>
      <c r="E34" s="17" t="s">
        <v>39</v>
      </c>
      <c r="F34" s="31">
        <v>1182</v>
      </c>
      <c r="G34" s="29">
        <f t="shared" si="1"/>
        <v>224.58</v>
      </c>
      <c r="H34" s="30">
        <f t="shared" si="4"/>
        <v>295.5</v>
      </c>
      <c r="I34" s="35">
        <f t="shared" si="5"/>
        <v>1406.58</v>
      </c>
      <c r="J34" s="17"/>
      <c r="K34" s="27">
        <f t="shared" si="0"/>
        <v>1111.08</v>
      </c>
    </row>
    <row r="35" spans="4:11" x14ac:dyDescent="0.25">
      <c r="D35" t="s">
        <v>43</v>
      </c>
      <c r="E35" t="s">
        <v>44</v>
      </c>
      <c r="F35" s="27">
        <v>1419</v>
      </c>
      <c r="G35" s="25">
        <f t="shared" si="1"/>
        <v>269.61</v>
      </c>
      <c r="H35" s="26">
        <f t="shared" si="4"/>
        <v>354.75</v>
      </c>
      <c r="I35" s="34">
        <f t="shared" si="5"/>
        <v>1688.6100000000001</v>
      </c>
      <c r="K35" s="27">
        <f t="shared" si="0"/>
        <v>1333.8600000000001</v>
      </c>
    </row>
    <row r="36" spans="4:11" x14ac:dyDescent="0.25">
      <c r="G36" s="14"/>
      <c r="H36" s="14"/>
      <c r="I36" s="8"/>
      <c r="J36" s="8"/>
    </row>
    <row r="39" spans="4:11" x14ac:dyDescent="0.25">
      <c r="E39" t="s">
        <v>46</v>
      </c>
    </row>
  </sheetData>
  <pageMargins left="0.7" right="0.7" top="0.78740157499999996" bottom="0.78740157499999996" header="0.3" footer="0.3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>
      <selection sqref="A1:L14"/>
    </sheetView>
  </sheetViews>
  <sheetFormatPr baseColWidth="10" defaultRowHeight="15" x14ac:dyDescent="0.25"/>
  <cols>
    <col min="4" max="4" width="22.42578125" customWidth="1"/>
    <col min="5" max="5" width="16.42578125" customWidth="1"/>
  </cols>
  <sheetData>
    <row r="1" spans="1:11" x14ac:dyDescent="0.25">
      <c r="A1" s="13" t="s">
        <v>47</v>
      </c>
    </row>
    <row r="4" spans="1:11" x14ac:dyDescent="0.25">
      <c r="A4" s="3" t="s">
        <v>48</v>
      </c>
      <c r="B4" s="4">
        <v>2015</v>
      </c>
    </row>
    <row r="5" spans="1:11" ht="30.75" thickBot="1" x14ac:dyDescent="0.3">
      <c r="D5" s="5" t="s">
        <v>2</v>
      </c>
      <c r="E5" s="7" t="s">
        <v>7</v>
      </c>
      <c r="F5" s="9" t="s">
        <v>4</v>
      </c>
      <c r="G5" s="6" t="s">
        <v>3</v>
      </c>
      <c r="H5" s="7" t="s">
        <v>5</v>
      </c>
      <c r="I5" s="6" t="s">
        <v>6</v>
      </c>
      <c r="J5" s="6"/>
    </row>
    <row r="6" spans="1:11" x14ac:dyDescent="0.25">
      <c r="D6" s="39" t="s">
        <v>51</v>
      </c>
      <c r="E6" s="39" t="s">
        <v>49</v>
      </c>
      <c r="F6" s="26">
        <v>802</v>
      </c>
      <c r="G6" s="25">
        <f>F6/100*19</f>
        <v>152.38</v>
      </c>
      <c r="H6" s="26">
        <f>F6/100*25</f>
        <v>200.5</v>
      </c>
      <c r="I6" s="34">
        <f>F6+G6</f>
        <v>954.38</v>
      </c>
      <c r="K6" s="38" t="s">
        <v>53</v>
      </c>
    </row>
    <row r="7" spans="1:11" x14ac:dyDescent="0.25">
      <c r="D7" s="39" t="s">
        <v>52</v>
      </c>
      <c r="E7" s="39" t="s">
        <v>50</v>
      </c>
      <c r="F7" s="30">
        <v>1633</v>
      </c>
      <c r="G7" s="29">
        <f>F7/100*19</f>
        <v>310.27</v>
      </c>
      <c r="H7" s="30">
        <f>F7/100*25</f>
        <v>408.24999999999994</v>
      </c>
      <c r="I7" s="35">
        <f>F7+G7</f>
        <v>1943.27</v>
      </c>
      <c r="J7" s="17"/>
      <c r="K7" s="27"/>
    </row>
    <row r="8" spans="1:11" x14ac:dyDescent="0.25">
      <c r="D8" s="16" t="s">
        <v>54</v>
      </c>
      <c r="E8" s="2" t="s">
        <v>55</v>
      </c>
      <c r="F8" s="26">
        <v>3783</v>
      </c>
      <c r="G8" s="29">
        <f t="shared" ref="G8:G10" si="0">F8/100*19</f>
        <v>718.77</v>
      </c>
      <c r="H8" s="30">
        <f t="shared" ref="H8:H10" si="1">F8/100*25</f>
        <v>945.75</v>
      </c>
      <c r="I8" s="35">
        <f t="shared" ref="I8:I10" si="2">F8+G8</f>
        <v>4501.7700000000004</v>
      </c>
      <c r="K8" s="27"/>
    </row>
    <row r="9" spans="1:11" x14ac:dyDescent="0.25">
      <c r="D9" s="39" t="s">
        <v>56</v>
      </c>
      <c r="E9" s="39" t="s">
        <v>58</v>
      </c>
      <c r="F9" s="30">
        <v>1124</v>
      </c>
      <c r="G9" s="29">
        <f t="shared" si="0"/>
        <v>213.56</v>
      </c>
      <c r="H9" s="30">
        <f t="shared" si="1"/>
        <v>281</v>
      </c>
      <c r="I9" s="35">
        <f t="shared" si="2"/>
        <v>1337.56</v>
      </c>
      <c r="J9" s="17"/>
      <c r="K9" s="27"/>
    </row>
    <row r="10" spans="1:11" x14ac:dyDescent="0.25">
      <c r="D10" s="40" t="s">
        <v>57</v>
      </c>
      <c r="E10" s="41" t="s">
        <v>59</v>
      </c>
      <c r="F10" s="26">
        <v>602</v>
      </c>
      <c r="G10" s="29">
        <f t="shared" si="0"/>
        <v>114.38</v>
      </c>
      <c r="H10" s="30">
        <f t="shared" si="1"/>
        <v>150.5</v>
      </c>
      <c r="I10" s="35">
        <f t="shared" si="2"/>
        <v>716.38</v>
      </c>
      <c r="K10" s="27"/>
    </row>
    <row r="11" spans="1:11" x14ac:dyDescent="0.25">
      <c r="D11" s="18"/>
      <c r="E11" s="16"/>
      <c r="F11" s="30"/>
      <c r="G11" s="29"/>
      <c r="H11" s="30"/>
      <c r="I11" s="35"/>
      <c r="J11" s="17"/>
      <c r="K11" s="27"/>
    </row>
    <row r="12" spans="1:11" x14ac:dyDescent="0.25">
      <c r="D12" s="12"/>
      <c r="E12" s="2"/>
      <c r="F12" s="26"/>
      <c r="G12" s="29"/>
      <c r="H12" s="30"/>
      <c r="I12" s="35"/>
      <c r="K12" s="27"/>
    </row>
    <row r="13" spans="1:11" x14ac:dyDescent="0.25">
      <c r="D13" s="20"/>
      <c r="E13" s="21"/>
      <c r="F13" s="32"/>
      <c r="G13" s="33"/>
      <c r="H13" s="32"/>
      <c r="I13" s="37"/>
      <c r="J13" s="22"/>
      <c r="K13" s="27"/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>
      <selection sqref="A1:J13"/>
    </sheetView>
  </sheetViews>
  <sheetFormatPr baseColWidth="10" defaultRowHeight="15" x14ac:dyDescent="0.25"/>
  <cols>
    <col min="4" max="4" width="33.28515625" customWidth="1"/>
    <col min="5" max="5" width="16.5703125" customWidth="1"/>
  </cols>
  <sheetData>
    <row r="1" spans="1:11" x14ac:dyDescent="0.25">
      <c r="A1" s="13" t="s">
        <v>60</v>
      </c>
    </row>
    <row r="4" spans="1:11" x14ac:dyDescent="0.25">
      <c r="A4" s="3" t="s">
        <v>63</v>
      </c>
      <c r="B4" s="4">
        <v>2015</v>
      </c>
    </row>
    <row r="5" spans="1:11" ht="30.75" thickBot="1" x14ac:dyDescent="0.3">
      <c r="D5" s="5" t="s">
        <v>2</v>
      </c>
      <c r="E5" s="7" t="s">
        <v>7</v>
      </c>
      <c r="F5" s="9" t="s">
        <v>4</v>
      </c>
      <c r="G5" s="6" t="s">
        <v>3</v>
      </c>
      <c r="H5" s="7" t="s">
        <v>5</v>
      </c>
      <c r="I5" s="6" t="s">
        <v>6</v>
      </c>
      <c r="J5" s="6"/>
    </row>
    <row r="6" spans="1:11" x14ac:dyDescent="0.25">
      <c r="D6" s="42" t="s">
        <v>61</v>
      </c>
      <c r="E6" s="42" t="s">
        <v>62</v>
      </c>
      <c r="F6" s="26">
        <v>1124</v>
      </c>
      <c r="G6" s="25">
        <f>F6/100*19</f>
        <v>213.56</v>
      </c>
      <c r="H6" s="26">
        <f>F6/100*25</f>
        <v>281</v>
      </c>
      <c r="I6" s="47">
        <f>F6+G6</f>
        <v>1337.56</v>
      </c>
      <c r="J6" s="46"/>
      <c r="K6" s="38"/>
    </row>
    <row r="7" spans="1:11" x14ac:dyDescent="0.25">
      <c r="D7" s="39" t="s">
        <v>64</v>
      </c>
      <c r="E7" s="39" t="s">
        <v>65</v>
      </c>
      <c r="F7" s="30">
        <v>1124</v>
      </c>
      <c r="G7" s="30">
        <f t="shared" ref="G7:G8" si="0">F7/100*19</f>
        <v>213.56</v>
      </c>
      <c r="H7" s="30">
        <f t="shared" ref="H7:H8" si="1">F7/100*25</f>
        <v>281</v>
      </c>
      <c r="I7" s="43">
        <f t="shared" ref="I7:I8" si="2">F7+G7</f>
        <v>1337.56</v>
      </c>
      <c r="J7" s="16"/>
      <c r="K7" s="27"/>
    </row>
    <row r="8" spans="1:11" x14ac:dyDescent="0.25">
      <c r="D8" s="16" t="s">
        <v>66</v>
      </c>
      <c r="E8" s="16" t="s">
        <v>67</v>
      </c>
      <c r="F8" s="30"/>
      <c r="G8" s="30">
        <f t="shared" si="0"/>
        <v>0</v>
      </c>
      <c r="H8" s="30">
        <f t="shared" si="1"/>
        <v>0</v>
      </c>
      <c r="I8" s="43">
        <f t="shared" si="2"/>
        <v>0</v>
      </c>
      <c r="J8" s="16"/>
      <c r="K8" s="27"/>
    </row>
    <row r="9" spans="1:11" x14ac:dyDescent="0.25">
      <c r="D9" s="39"/>
      <c r="E9" s="39"/>
      <c r="F9" s="30"/>
      <c r="G9" s="30"/>
      <c r="H9" s="30"/>
      <c r="I9" s="43"/>
      <c r="J9" s="16"/>
      <c r="K9" s="27"/>
    </row>
    <row r="10" spans="1:11" x14ac:dyDescent="0.25">
      <c r="D10" s="44"/>
      <c r="E10" s="44"/>
      <c r="F10" s="30"/>
      <c r="G10" s="30"/>
      <c r="H10" s="30"/>
      <c r="I10" s="43"/>
      <c r="J10" s="16"/>
      <c r="K10" s="27"/>
    </row>
    <row r="11" spans="1:11" x14ac:dyDescent="0.25">
      <c r="D11" s="16"/>
      <c r="E11" s="16"/>
      <c r="F11" s="30"/>
      <c r="G11" s="30"/>
      <c r="H11" s="30"/>
      <c r="I11" s="43"/>
      <c r="J11" s="16"/>
      <c r="K11" s="27"/>
    </row>
    <row r="12" spans="1:11" x14ac:dyDescent="0.25">
      <c r="D12" s="45"/>
      <c r="E12" s="16"/>
      <c r="F12" s="30"/>
      <c r="G12" s="30"/>
      <c r="H12" s="30"/>
      <c r="I12" s="43"/>
      <c r="J12" s="16"/>
      <c r="K12" s="27"/>
    </row>
    <row r="13" spans="1:11" x14ac:dyDescent="0.25">
      <c r="D13" s="16"/>
      <c r="E13" s="16"/>
      <c r="F13" s="30"/>
      <c r="G13" s="30"/>
      <c r="H13" s="30"/>
      <c r="I13" s="43"/>
      <c r="J13" s="16"/>
      <c r="K13" s="27"/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G8" sqref="G8"/>
    </sheetView>
  </sheetViews>
  <sheetFormatPr baseColWidth="10" defaultRowHeight="15" x14ac:dyDescent="0.25"/>
  <cols>
    <col min="4" max="4" width="27.42578125" customWidth="1"/>
    <col min="5" max="5" width="17.5703125" customWidth="1"/>
  </cols>
  <sheetData>
    <row r="1" spans="1:10" x14ac:dyDescent="0.25">
      <c r="A1" s="13" t="s">
        <v>68</v>
      </c>
    </row>
    <row r="4" spans="1:10" x14ac:dyDescent="0.25">
      <c r="A4" s="3" t="s">
        <v>69</v>
      </c>
      <c r="B4" s="4">
        <v>2015</v>
      </c>
    </row>
    <row r="5" spans="1:10" ht="30.75" thickBot="1" x14ac:dyDescent="0.3">
      <c r="D5" s="5" t="s">
        <v>2</v>
      </c>
      <c r="E5" s="7" t="s">
        <v>7</v>
      </c>
      <c r="F5" s="9" t="s">
        <v>4</v>
      </c>
      <c r="G5" s="6" t="s">
        <v>3</v>
      </c>
      <c r="H5" s="7" t="s">
        <v>5</v>
      </c>
      <c r="I5" s="6" t="s">
        <v>6</v>
      </c>
      <c r="J5" s="6"/>
    </row>
    <row r="6" spans="1:10" x14ac:dyDescent="0.25">
      <c r="D6" s="42" t="s">
        <v>70</v>
      </c>
      <c r="E6" s="42" t="s">
        <v>71</v>
      </c>
      <c r="F6" s="26">
        <v>2545</v>
      </c>
      <c r="G6" s="25">
        <f>F6/100*19</f>
        <v>483.55</v>
      </c>
      <c r="H6" s="26">
        <f>F6/100*25</f>
        <v>636.25</v>
      </c>
      <c r="I6" s="47">
        <f>F6+G6</f>
        <v>3028.55</v>
      </c>
      <c r="J6" s="46"/>
    </row>
    <row r="7" spans="1:10" x14ac:dyDescent="0.25">
      <c r="D7" s="39"/>
      <c r="E7" s="39"/>
      <c r="F7" s="30"/>
      <c r="G7" s="30"/>
      <c r="H7" s="30"/>
      <c r="I7" s="43"/>
      <c r="J7" s="16"/>
    </row>
    <row r="8" spans="1:10" x14ac:dyDescent="0.25">
      <c r="D8" s="16"/>
      <c r="E8" s="16"/>
      <c r="F8" s="30"/>
      <c r="G8" s="30"/>
      <c r="H8" s="30"/>
      <c r="I8" s="43"/>
      <c r="J8" s="16"/>
    </row>
    <row r="9" spans="1:10" x14ac:dyDescent="0.25">
      <c r="D9" s="39"/>
      <c r="E9" s="39"/>
      <c r="F9" s="30"/>
      <c r="G9" s="30"/>
      <c r="H9" s="30"/>
      <c r="I9" s="43"/>
      <c r="J9" s="16"/>
    </row>
    <row r="10" spans="1:10" x14ac:dyDescent="0.25">
      <c r="D10" s="44"/>
      <c r="E10" s="44"/>
      <c r="F10" s="30"/>
      <c r="G10" s="30"/>
      <c r="H10" s="30"/>
      <c r="I10" s="43"/>
      <c r="J10" s="16"/>
    </row>
    <row r="11" spans="1:10" x14ac:dyDescent="0.25">
      <c r="D11" s="16"/>
      <c r="E11" s="16"/>
      <c r="F11" s="30"/>
      <c r="G11" s="30"/>
      <c r="H11" s="30"/>
      <c r="I11" s="43"/>
      <c r="J11" s="16"/>
    </row>
    <row r="12" spans="1:10" x14ac:dyDescent="0.25">
      <c r="D12" s="45"/>
      <c r="E12" s="16"/>
      <c r="F12" s="30"/>
      <c r="G12" s="30"/>
      <c r="H12" s="30"/>
      <c r="I12" s="43"/>
      <c r="J12" s="16"/>
    </row>
    <row r="13" spans="1:10" x14ac:dyDescent="0.25">
      <c r="D13" s="16"/>
      <c r="E13" s="16"/>
      <c r="F13" s="30"/>
      <c r="G13" s="30"/>
      <c r="H13" s="30"/>
      <c r="I13" s="43"/>
      <c r="J13" s="16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Aug 2014- Jan 2015</vt:lpstr>
      <vt:lpstr>Feb 2015</vt:lpstr>
      <vt:lpstr>März 2015</vt:lpstr>
      <vt:lpstr>April 2015</vt:lpstr>
    </vt:vector>
  </TitlesOfParts>
  <Company>Liberty International Underwriters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Horn, Michael (LIU-Cologne)</dc:creator>
  <cp:lastModifiedBy>Beusen, Andrea (LIU-Cologne)</cp:lastModifiedBy>
  <cp:lastPrinted>2015-03-03T08:08:07Z</cp:lastPrinted>
  <dcterms:created xsi:type="dcterms:W3CDTF">2015-01-13T10:43:12Z</dcterms:created>
  <dcterms:modified xsi:type="dcterms:W3CDTF">2015-04-23T11:49:32Z</dcterms:modified>
</cp:coreProperties>
</file>